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hisper\Dysk Google\Naukowcy dla gospodarki Mazowsza\Małgorzata Jacyno\"/>
    </mc:Choice>
  </mc:AlternateContent>
  <bookViews>
    <workbookView xWindow="0" yWindow="0" windowWidth="28800" windowHeight="14235"/>
  </bookViews>
  <sheets>
    <sheet name="Ankie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 l="1"/>
  <c r="E81" i="1"/>
  <c r="E79" i="1"/>
  <c r="E75" i="1"/>
  <c r="E76" i="1"/>
  <c r="E74" i="1"/>
  <c r="E64" i="1"/>
  <c r="E65" i="1"/>
  <c r="E66" i="1"/>
  <c r="E67" i="1"/>
  <c r="E68" i="1"/>
  <c r="E69" i="1"/>
  <c r="E70" i="1"/>
  <c r="E71" i="1"/>
  <c r="E63" i="1"/>
  <c r="E56" i="1"/>
  <c r="E57" i="1"/>
  <c r="E55" i="1"/>
  <c r="E51" i="1"/>
  <c r="E52" i="1"/>
  <c r="E50" i="1"/>
  <c r="E46" i="1"/>
  <c r="E47" i="1"/>
  <c r="E45" i="1"/>
  <c r="E39" i="1"/>
  <c r="E38" i="1"/>
  <c r="E35" i="1"/>
  <c r="E34" i="1"/>
  <c r="E29" i="1"/>
  <c r="E30" i="1"/>
  <c r="E31" i="1"/>
  <c r="E28" i="1"/>
  <c r="E21" i="1"/>
  <c r="E22" i="1"/>
  <c r="E20" i="1"/>
  <c r="E16" i="1"/>
  <c r="E17" i="1"/>
  <c r="E15" i="1"/>
  <c r="E10" i="1"/>
  <c r="E11" i="1"/>
  <c r="E12" i="1"/>
  <c r="E9" i="1"/>
  <c r="E84" i="1" l="1"/>
  <c r="G86" i="1" s="1"/>
  <c r="B89" i="1" l="1"/>
  <c r="B91" i="1"/>
  <c r="B88" i="1"/>
  <c r="B90" i="1"/>
  <c r="B92" i="1"/>
  <c r="B86" i="1"/>
</calcChain>
</file>

<file path=xl/sharedStrings.xml><?xml version="1.0" encoding="utf-8"?>
<sst xmlns="http://schemas.openxmlformats.org/spreadsheetml/2006/main" count="96" uniqueCount="74">
  <si>
    <t>1. Społeczne nastawienie mieszkańców do ekologicznych inwestycji (na podstawie wcześniejszych przedsięwzięć realizowanych na tym terenie):</t>
  </si>
  <si>
    <t>Mieszkańcy są pozytywnie nastawieni do inwestycji ekologicznych, o czym świadczy historia działań przedsiębiorców inwestujących w terenie</t>
  </si>
  <si>
    <t>W gminie nie odnotowano protestów związanych z projektami infrastrukturalnymi</t>
  </si>
  <si>
    <t>W przeszłości miały miejsce w gminie protesty i inne formy oporu, które uniemożliwiły bądź poważnie utrudniały realizację inwestycji</t>
  </si>
  <si>
    <t xml:space="preserve">Gmina nie ma charakteru wypoczynkowego lub uzdrowiskowego i nie przewiduje się takich inwestycji w przyszłości </t>
  </si>
  <si>
    <t xml:space="preserve">2. Dotychczas podejmowane inicjatywy w zakresie inwestycji ekologicznych przyczyniły się do następujących zmian: </t>
  </si>
  <si>
    <t>W miejscowej ofercie rynkowej dostępne są produkty ekologiczne</t>
  </si>
  <si>
    <t>Część mieszkańców jest skłonna płacić więcej za produkty codziennego użytku (żywność, środki czystości, zabawki i in.), jeśli oznaczone są one etykietą „przyjazne dla środowiska”</t>
  </si>
  <si>
    <t>Mieszkańcy dbają o zdrowy styl życia (są stojaki na rowery, ścieżki dla uprawiających biegi i rowerzystów)</t>
  </si>
  <si>
    <t>3. Dotychczasowe inicjatywy ekologiczne powiązane były z występowaniem trwałych skutków i korzyści dotyczących podniesienia jakości życia publicznego, takich jak:</t>
  </si>
  <si>
    <t xml:space="preserve">Stworzenie nowych miejsc rekreacji i okazji do wychodzenia z domu (naprawa chodników, ławek, posprzątanie terenów zielonych, ustanowienie imprezy albo święta lokalnego) </t>
  </si>
  <si>
    <t>Rozwiązanie lokalnego problemu, który dotąd wydawał się być nie do rozwiązania (np. sprzątnięcie sterty złomu)</t>
  </si>
  <si>
    <t>1. Na terenie istnieją organizacje kulturalne i społeczne, z którymi można kontaktować się podczas realizacji i funkcjonowania inwestycji</t>
  </si>
  <si>
    <t>W społeczności lokalnej jest wiele organizacji, a niektóre z nich działają od dawna</t>
  </si>
  <si>
    <t>Istnieją organizacje lokalne, które uaktywniają się okazjonalnie (święta, akcje)</t>
  </si>
  <si>
    <t>Nie ma takich organizacji</t>
  </si>
  <si>
    <t>Mieszkańcy nic nie wiedzą o działalności istniejących organizacji</t>
  </si>
  <si>
    <t>2. Miejsca w przestrzeni publicznej, w których mieszkańcy najczęściej spędzają wolny czas</t>
  </si>
  <si>
    <t>Istnieją miejsca, które tradycyjnie służą mieszkańcom za miejsca wspólnego spędzania czasu</t>
  </si>
  <si>
    <t>Nie ma miejsc, które służyłyby mieszkańcom do wspólnego spędzania czasu wolnego</t>
  </si>
  <si>
    <t xml:space="preserve">3. Obecność „małych mediów” w społeczności lokalnej </t>
  </si>
  <si>
    <t>Społeczność ma media (biuletyny, cyklicznie wydawana w szkole gazetka, informatory, lokalnych kronikarzy itp.)</t>
  </si>
  <si>
    <t>Społeczność nie ma żadnych mediów</t>
  </si>
  <si>
    <t>1. Istnieje współpraca pomiędzy administracją publiczną a organizacjami kulturalnymi i społecznymi:</t>
  </si>
  <si>
    <t>W wypowiedziach pracowników administracji i przedstawicieli organizacji pojawiają się zwroty „my” i „u nas”</t>
  </si>
  <si>
    <t>Administracja i organizacje nie dublują się w działaniach i inicjatywach</t>
  </si>
  <si>
    <t>Nie ma współpracy między administracją publiczną i organizacjami</t>
  </si>
  <si>
    <t>2. W wypowiedziach pracowników administracji NIE używa się języka, który kojarzony jest z żargonem urzędowym, za to:</t>
  </si>
  <si>
    <t>Używa się pojęć odnoszących się do bezpośredniego, zmysłowego doświadczenia (fetor, alergie, astma. Nie wymienia się liczb ani kategorii ogólnie nazywających zagrożenia</t>
  </si>
  <si>
    <t>Pracownicy administracji i działacze mówią o społeczności w kontekście teraźniejszości i przyszłości (plany dotyczą przyszłości dłuższej od kadencji wyborczej)</t>
  </si>
  <si>
    <t>W gminie nigdy nie przeprowadzano ani żadnych badań, ani konsultacji. Pracownicy są przekonani, że i tak wiedzą, jak w nowych sytuacjach będą reagować mieszkańcy</t>
  </si>
  <si>
    <t>3. Zadowolenie mieszkańców z usług publicznych</t>
  </si>
  <si>
    <t>Mieszkańcy są zadowoleni z pracy administracji publicznej oraz usług publicznych i potrafią wymienić przynajmniej kilka spraw, których rozwiązanie zawdzięczają administracji</t>
  </si>
  <si>
    <t>Mieszkańcy nie mają zdania na temat usług i pracy administracji publicznej</t>
  </si>
  <si>
    <t>Mieszkańcy nie są zadowoleni z usług i pracy administracji publicznej</t>
  </si>
  <si>
    <t>1. Na terenie planowanej inwestycji jest kapitał relacyjny, którego poziom określają:</t>
  </si>
  <si>
    <t>Przynależność do organizacji (kulturalnych, wolontariat, honorowe krwiodawstwo)</t>
  </si>
  <si>
    <t>Pożyczanie sobie przez mieszkańców pieniędzy, urządzeń, udostępnianie terenu</t>
  </si>
  <si>
    <t>Robienie zakupów sąsiadom, pilnowanie dzieci, przechowywanie zwierząt podczas wyjazdów wakacyjnych, podwożenie do pracy, do lekarza</t>
  </si>
  <si>
    <t>W miejscach publicznych są lokalne ogłoszenia, ulotki, informacje</t>
  </si>
  <si>
    <t>Dobrze spędzony weekend nie wiąże się z wyjazdem do pobliskiego dużego miasta</t>
  </si>
  <si>
    <t>Organizowane są zajęcia pozalekcyjne</t>
  </si>
  <si>
    <t>Działają wspólnoty mieszkaniowe, które nie wynajmują firm administracyjnych</t>
  </si>
  <si>
    <t>Mieszkańcy wybierają lokalne produkty żywnościowe</t>
  </si>
  <si>
    <t>Miejsca prywatne „zwracają się” ku sferze publicznej (balkony, ogródki, okna są okazjonalnie lub na co dzień dekorowane)</t>
  </si>
  <si>
    <t>2. Kapitał społeczny obniża:</t>
  </si>
  <si>
    <t>Duży odsetek mieszkańców bezrobotnych (zwłaszcza młodzi mężczyźni)</t>
  </si>
  <si>
    <t>Obecność grodzonych osiedli</t>
  </si>
  <si>
    <t>Udany weekend to weekend spędzony poza społecznością lokalną</t>
  </si>
  <si>
    <t xml:space="preserve">3. Możliwości związane z integracją z daną społecznością lokalną: </t>
  </si>
  <si>
    <t>Możliwość eksponowania w inwestycji szybkiej gratyfikacji dla mieszkańców w odniesieniu do terenu inwestycji</t>
  </si>
  <si>
    <t>Możliwość włączenia się przedsiębiorcy w lokalne przedsięwzięcia kulturalne i akcje społeczne</t>
  </si>
  <si>
    <t xml:space="preserve">Możliwość zaproponowania lub włączenia się w działania związane z cywilizowaniem przestrzeni publicznej (zwiększenie dostępu do sfery publicznej, powiększenie sfery publicznej, estetyzacja sfery publicznej) </t>
  </si>
  <si>
    <t>I część: Dotychczasowe doświadczenie mieszkańców związane z inwestycjami ekologicznymi</t>
  </si>
  <si>
    <t xml:space="preserve">II część: Charakterystyka społeczna danego terenu </t>
  </si>
  <si>
    <t>III część: Działanie administracji publicznej w opinii mieszkańców</t>
  </si>
  <si>
    <t xml:space="preserve">IV część: Jakość relacji społecznych </t>
  </si>
  <si>
    <t>Punktacja</t>
  </si>
  <si>
    <t>Wybór</t>
  </si>
  <si>
    <t>Zwiększenie poczucia bezpieczeństwa (poprawa infrastruktury drogowej, bezpieczne przejścia dla pieszych, odnowione przystanki itp.)</t>
  </si>
  <si>
    <t>Łączna liczba uzyskanych punktów</t>
  </si>
  <si>
    <t>-Duży kapitał społeczny daje większe prawdopodobieństwo możliwości negocjacji i współpracy z daną społecznością</t>
  </si>
  <si>
    <t>-Duży kapitał społeczny podwyższa ryzykowność przedsięwzięcia, jeśli wiadomo o nim, że będzie w jakiś sposób uciążliwe dla społeczności</t>
  </si>
  <si>
    <t>-Duży kapitał społeczny oznacza przewidywalność działań podejmowanych w społeczności</t>
  </si>
  <si>
    <t>-Duży kapitał społeczny to możliwość uzyskania zaufania i przetrwania w momentach kryzysowych</t>
  </si>
  <si>
    <t>-Duży kapitał społeczny zwiększa możliwość wpływania na społeczność w zakresie organizacji codziennych i rutynowych działań (sortowanie śmieci, zbiórki, punktualność w zakresie wywiązywania się ze zobowiązań)</t>
  </si>
  <si>
    <t>-Mały kapitał społeczny daje małe możliwości negocjacji i prowadzenia rozmów ze społecznością lokalną</t>
  </si>
  <si>
    <t>-Mały kapitał społeczny podwyższa ryzykowność przedsięwzięcia z powodu nieprzewidywalności reakcji społeczności lokalnej</t>
  </si>
  <si>
    <t>-Mały kapitał społeczny utrudnia pozyskanie zaufania społeczności lokalnej i przetrwanie w momentach kryzysowych</t>
  </si>
  <si>
    <t>-Mały kapitał społeczny oznacza małą możliwość wpływania na społeczność lokalną w zakresie reorganizacji codziennych czynności (sortowanie śmieci, zbiórki, punktualność w zakresie wywiązywania się ze zobowiązań)</t>
  </si>
  <si>
    <t xml:space="preserve">OCENA RYZYKA SPOŁECZNEGO INWESTYCJI Z ZAKRESU EKOLOGII </t>
  </si>
  <si>
    <t>ANKIETA DLA SEKTORA MŚP</t>
  </si>
  <si>
    <t>Rozwiązanie powstało w ramach projektu „Naukowcy dla gospodarki Mazowsza” współfinansowanego ze środków Unii Europejskiej w ramach Europejskiego Funduszu Społecznego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</si>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</sst>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"/>
  </numFmts>
  <fonts count="13" x14ac:knownFonts="1">
    <font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theme="3" tint="-0.24994659260841701"/>
      <name val="Calibri"/>
      <family val="2"/>
      <charset val="238"/>
      <scheme val="minor"/>
    </font>
    <font>
      <i/>
      <sz val="10"/>
      <color theme="4" tint="-0.2499465926084170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3"/>
      <color theme="3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rgb="FF7F7F7F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2">
    <xf numFmtId="0" fontId="0" fillId="0" borderId="0"/>
    <xf numFmtId="0" fontId="1" fillId="0" borderId="1" applyNumberFormat="0" applyFill="0" applyAlignment="0" applyProtection="0"/>
    <xf numFmtId="0" fontId="6" fillId="6" borderId="2" applyNumberFormat="0" applyAlignment="0">
      <protection locked="0"/>
    </xf>
    <xf numFmtId="0" fontId="2" fillId="2" borderId="0" applyNumberFormat="0" applyAlignment="0">
      <alignment horizontal="right" vertical="center"/>
    </xf>
    <xf numFmtId="164" fontId="3" fillId="3" borderId="3" applyNumberFormat="0">
      <alignment horizontal="center" vertical="center"/>
    </xf>
    <xf numFmtId="49" fontId="4" fillId="4" borderId="3">
      <alignment horizontal="center" vertical="center" wrapText="1"/>
    </xf>
    <xf numFmtId="0" fontId="5" fillId="5" borderId="3" applyAlignment="0">
      <alignment vertical="center"/>
    </xf>
    <xf numFmtId="0" fontId="6" fillId="7" borderId="2" applyNumberFormat="0" applyAlignment="0">
      <protection locked="0"/>
    </xf>
    <xf numFmtId="0" fontId="7" fillId="8" borderId="0" applyNumberFormat="0">
      <alignment wrapText="1"/>
    </xf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2" fillId="2" borderId="0" xfId="3" applyAlignment="1"/>
    <xf numFmtId="0" fontId="2" fillId="2" borderId="0" xfId="3" applyAlignment="1">
      <alignment wrapText="1"/>
    </xf>
    <xf numFmtId="0" fontId="7" fillId="8" borderId="0" xfId="8">
      <alignment wrapText="1"/>
    </xf>
    <xf numFmtId="49" fontId="4" fillId="4" borderId="3" xfId="5">
      <alignment horizontal="center" vertical="center" wrapText="1"/>
    </xf>
    <xf numFmtId="0" fontId="3" fillId="3" borderId="3" xfId="4" applyNumberFormat="1" applyAlignment="1">
      <alignment horizontal="center" vertical="center"/>
    </xf>
    <xf numFmtId="0" fontId="3" fillId="3" borderId="3" xfId="4" applyNumberFormat="1">
      <alignment horizontal="center" vertical="center"/>
    </xf>
    <xf numFmtId="0" fontId="3" fillId="3" borderId="3" xfId="4" applyNumberFormat="1" applyAlignment="1">
      <alignment horizontal="center" vertical="center" wrapText="1"/>
    </xf>
    <xf numFmtId="0" fontId="3" fillId="3" borderId="3" xfId="4" applyNumberFormat="1" applyAlignment="1">
      <alignment horizontal="left" vertical="center" wrapText="1"/>
    </xf>
    <xf numFmtId="0" fontId="9" fillId="2" borderId="4" xfId="10" applyFill="1" applyAlignment="1">
      <alignment wrapText="1"/>
    </xf>
    <xf numFmtId="0" fontId="9" fillId="2" borderId="4" xfId="10" applyFill="1" applyAlignment="1">
      <alignment horizontal="center"/>
    </xf>
    <xf numFmtId="0" fontId="11" fillId="0" borderId="0" xfId="0" applyFont="1" applyAlignment="1">
      <alignment horizontal="justify" vertical="center"/>
    </xf>
    <xf numFmtId="0" fontId="10" fillId="2" borderId="0" xfId="11" applyNumberFormat="1" applyFill="1" applyAlignment="1">
      <alignment horizontal="center" vertical="center"/>
    </xf>
    <xf numFmtId="0" fontId="0" fillId="2" borderId="0" xfId="3" applyFont="1" applyAlignment="1"/>
    <xf numFmtId="0" fontId="2" fillId="2" borderId="0" xfId="3" applyAlignment="1">
      <alignment horizontal="left"/>
    </xf>
    <xf numFmtId="0" fontId="6" fillId="7" borderId="2" xfId="7" applyNumberFormat="1" applyAlignment="1">
      <alignment wrapText="1"/>
      <protection locked="0"/>
    </xf>
    <xf numFmtId="0" fontId="6" fillId="7" borderId="2" xfId="7" applyNumberFormat="1" applyAlignment="1">
      <alignment horizontal="center" vertical="center"/>
      <protection locked="0"/>
    </xf>
    <xf numFmtId="0" fontId="6" fillId="7" borderId="2" xfId="7" applyNumberFormat="1" applyAlignment="1">
      <alignment horizontal="left" vertical="center" wrapText="1"/>
      <protection locked="0"/>
    </xf>
    <xf numFmtId="0" fontId="7" fillId="8" borderId="0" xfId="8" applyAlignment="1">
      <alignment wrapText="1"/>
    </xf>
    <xf numFmtId="49" fontId="4" fillId="4" borderId="5" xfId="5" applyBorder="1" applyAlignment="1">
      <alignment horizontal="center" vertical="center" wrapText="1"/>
    </xf>
    <xf numFmtId="49" fontId="4" fillId="4" borderId="7" xfId="5" applyBorder="1" applyAlignment="1">
      <alignment horizontal="center" vertical="center" wrapText="1"/>
    </xf>
    <xf numFmtId="0" fontId="3" fillId="3" borderId="5" xfId="4" applyNumberFormat="1" applyBorder="1" applyAlignment="1">
      <alignment horizontal="left" vertical="center" wrapText="1"/>
    </xf>
    <xf numFmtId="0" fontId="3" fillId="3" borderId="6" xfId="4" applyNumberFormat="1" applyBorder="1" applyAlignment="1">
      <alignment horizontal="left" vertical="center" wrapText="1"/>
    </xf>
    <xf numFmtId="0" fontId="1" fillId="2" borderId="1" xfId="1" applyFill="1" applyAlignment="1">
      <alignment horizontal="center" wrapText="1"/>
    </xf>
    <xf numFmtId="0" fontId="12" fillId="2" borderId="0" xfId="3" applyFont="1" applyAlignment="1">
      <alignment horizontal="left" vertical="center" wrapText="1"/>
    </xf>
    <xf numFmtId="0" fontId="7" fillId="8" borderId="0" xfId="8">
      <alignment wrapText="1"/>
    </xf>
    <xf numFmtId="0" fontId="8" fillId="2" borderId="0" xfId="9" applyFill="1" applyAlignment="1">
      <alignment horizontal="center" vertical="center"/>
    </xf>
    <xf numFmtId="0" fontId="10" fillId="2" borderId="0" xfId="11" applyNumberFormat="1" applyFill="1" applyAlignment="1">
      <alignment horizontal="center" vertical="center"/>
    </xf>
    <xf numFmtId="0" fontId="2" fillId="2" borderId="0" xfId="3" applyFont="1" applyAlignment="1">
      <alignment horizontal="center" wrapText="1"/>
    </xf>
  </cellXfs>
  <cellStyles count="12">
    <cellStyle name="Background" xfId="3"/>
    <cellStyle name="Background table" xfId="4"/>
    <cellStyle name="Bkgd table header" xfId="5"/>
    <cellStyle name="Bkgd table sum" xfId="6"/>
    <cellStyle name="Dane wejściowe" xfId="2" builtinId="20" customBuiltin="1"/>
    <cellStyle name="Data input" xfId="7"/>
    <cellStyle name="Logo-tekst" xfId="8"/>
    <cellStyle name="Nagłówek 1" xfId="1" builtinId="16"/>
    <cellStyle name="Nagłówek 2" xfId="10" builtinId="17"/>
    <cellStyle name="Normalny" xfId="0" builtinId="0" customBuiltin="1"/>
    <cellStyle name="Tekst objaśnienia" xfId="11" builtinId="53"/>
    <cellStyle name="Tytuł" xfId="9" builtinId="15"/>
  </cellStyles>
  <dxfs count="5"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theme="1" tint="0.14996795556505021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G$9" lockText="1" noThreeD="1"/>
</file>

<file path=xl/ctrlProps/ctrlProp10.xml><?xml version="1.0" encoding="utf-8"?>
<formControlPr xmlns="http://schemas.microsoft.com/office/spreadsheetml/2009/9/main" objectType="CheckBox" fmlaLink="$G$22" lockText="1" noThreeD="1"/>
</file>

<file path=xl/ctrlProps/ctrlProp11.xml><?xml version="1.0" encoding="utf-8"?>
<formControlPr xmlns="http://schemas.microsoft.com/office/spreadsheetml/2009/9/main" objectType="CheckBox" fmlaLink="$G$28" lockText="1" noThreeD="1"/>
</file>

<file path=xl/ctrlProps/ctrlProp12.xml><?xml version="1.0" encoding="utf-8"?>
<formControlPr xmlns="http://schemas.microsoft.com/office/spreadsheetml/2009/9/main" objectType="CheckBox" fmlaLink="$G$29" lockText="1" noThreeD="1"/>
</file>

<file path=xl/ctrlProps/ctrlProp13.xml><?xml version="1.0" encoding="utf-8"?>
<formControlPr xmlns="http://schemas.microsoft.com/office/spreadsheetml/2009/9/main" objectType="CheckBox" fmlaLink="$G$30" lockText="1" noThreeD="1"/>
</file>

<file path=xl/ctrlProps/ctrlProp14.xml><?xml version="1.0" encoding="utf-8"?>
<formControlPr xmlns="http://schemas.microsoft.com/office/spreadsheetml/2009/9/main" objectType="CheckBox" fmlaLink="$G$31" lockText="1" noThreeD="1"/>
</file>

<file path=xl/ctrlProps/ctrlProp15.xml><?xml version="1.0" encoding="utf-8"?>
<formControlPr xmlns="http://schemas.microsoft.com/office/spreadsheetml/2009/9/main" objectType="CheckBox" fmlaLink="$G$34" lockText="1" noThreeD="1"/>
</file>

<file path=xl/ctrlProps/ctrlProp16.xml><?xml version="1.0" encoding="utf-8"?>
<formControlPr xmlns="http://schemas.microsoft.com/office/spreadsheetml/2009/9/main" objectType="CheckBox" fmlaLink="$G$35" lockText="1" noThreeD="1"/>
</file>

<file path=xl/ctrlProps/ctrlProp17.xml><?xml version="1.0" encoding="utf-8"?>
<formControlPr xmlns="http://schemas.microsoft.com/office/spreadsheetml/2009/9/main" objectType="CheckBox" fmlaLink="$G$38" lockText="1" noThreeD="1"/>
</file>

<file path=xl/ctrlProps/ctrlProp18.xml><?xml version="1.0" encoding="utf-8"?>
<formControlPr xmlns="http://schemas.microsoft.com/office/spreadsheetml/2009/9/main" objectType="CheckBox" fmlaLink="$G$39" lockText="1" noThreeD="1"/>
</file>

<file path=xl/ctrlProps/ctrlProp19.xml><?xml version="1.0" encoding="utf-8"?>
<formControlPr xmlns="http://schemas.microsoft.com/office/spreadsheetml/2009/9/main" objectType="CheckBox" fmlaLink="$G$45" lockText="1" noThreeD="1"/>
</file>

<file path=xl/ctrlProps/ctrlProp2.xml><?xml version="1.0" encoding="utf-8"?>
<formControlPr xmlns="http://schemas.microsoft.com/office/spreadsheetml/2009/9/main" objectType="CheckBox" fmlaLink="$G$10" lockText="1" noThreeD="1"/>
</file>

<file path=xl/ctrlProps/ctrlProp20.xml><?xml version="1.0" encoding="utf-8"?>
<formControlPr xmlns="http://schemas.microsoft.com/office/spreadsheetml/2009/9/main" objectType="CheckBox" fmlaLink="$G$46" lockText="1" noThreeD="1"/>
</file>

<file path=xl/ctrlProps/ctrlProp21.xml><?xml version="1.0" encoding="utf-8"?>
<formControlPr xmlns="http://schemas.microsoft.com/office/spreadsheetml/2009/9/main" objectType="CheckBox" fmlaLink="$G$47" lockText="1" noThreeD="1"/>
</file>

<file path=xl/ctrlProps/ctrlProp22.xml><?xml version="1.0" encoding="utf-8"?>
<formControlPr xmlns="http://schemas.microsoft.com/office/spreadsheetml/2009/9/main" objectType="CheckBox" fmlaLink="$G$50" lockText="1" noThreeD="1"/>
</file>

<file path=xl/ctrlProps/ctrlProp23.xml><?xml version="1.0" encoding="utf-8"?>
<formControlPr xmlns="http://schemas.microsoft.com/office/spreadsheetml/2009/9/main" objectType="CheckBox" fmlaLink="$G$51" lockText="1" noThreeD="1"/>
</file>

<file path=xl/ctrlProps/ctrlProp24.xml><?xml version="1.0" encoding="utf-8"?>
<formControlPr xmlns="http://schemas.microsoft.com/office/spreadsheetml/2009/9/main" objectType="CheckBox" fmlaLink="$G$52" lockText="1" noThreeD="1"/>
</file>

<file path=xl/ctrlProps/ctrlProp25.xml><?xml version="1.0" encoding="utf-8"?>
<formControlPr xmlns="http://schemas.microsoft.com/office/spreadsheetml/2009/9/main" objectType="CheckBox" fmlaLink="$G$55" lockText="1" noThreeD="1"/>
</file>

<file path=xl/ctrlProps/ctrlProp26.xml><?xml version="1.0" encoding="utf-8"?>
<formControlPr xmlns="http://schemas.microsoft.com/office/spreadsheetml/2009/9/main" objectType="CheckBox" fmlaLink="$G$56" lockText="1" noThreeD="1"/>
</file>

<file path=xl/ctrlProps/ctrlProp27.xml><?xml version="1.0" encoding="utf-8"?>
<formControlPr xmlns="http://schemas.microsoft.com/office/spreadsheetml/2009/9/main" objectType="CheckBox" fmlaLink="$G$57" lockText="1" noThreeD="1"/>
</file>

<file path=xl/ctrlProps/ctrlProp28.xml><?xml version="1.0" encoding="utf-8"?>
<formControlPr xmlns="http://schemas.microsoft.com/office/spreadsheetml/2009/9/main" objectType="CheckBox" fmlaLink="$G$63" lockText="1" noThreeD="1"/>
</file>

<file path=xl/ctrlProps/ctrlProp29.xml><?xml version="1.0" encoding="utf-8"?>
<formControlPr xmlns="http://schemas.microsoft.com/office/spreadsheetml/2009/9/main" objectType="CheckBox" fmlaLink="$G$64" lockText="1" noThreeD="1"/>
</file>

<file path=xl/ctrlProps/ctrlProp3.xml><?xml version="1.0" encoding="utf-8"?>
<formControlPr xmlns="http://schemas.microsoft.com/office/spreadsheetml/2009/9/main" objectType="CheckBox" fmlaLink="$G$11" lockText="1" noThreeD="1"/>
</file>

<file path=xl/ctrlProps/ctrlProp30.xml><?xml version="1.0" encoding="utf-8"?>
<formControlPr xmlns="http://schemas.microsoft.com/office/spreadsheetml/2009/9/main" objectType="CheckBox" fmlaLink="$G$65" lockText="1" noThreeD="1"/>
</file>

<file path=xl/ctrlProps/ctrlProp31.xml><?xml version="1.0" encoding="utf-8"?>
<formControlPr xmlns="http://schemas.microsoft.com/office/spreadsheetml/2009/9/main" objectType="CheckBox" fmlaLink="$G$66" lockText="1" noThreeD="1"/>
</file>

<file path=xl/ctrlProps/ctrlProp32.xml><?xml version="1.0" encoding="utf-8"?>
<formControlPr xmlns="http://schemas.microsoft.com/office/spreadsheetml/2009/9/main" objectType="CheckBox" fmlaLink="$G$67" lockText="1" noThreeD="1"/>
</file>

<file path=xl/ctrlProps/ctrlProp33.xml><?xml version="1.0" encoding="utf-8"?>
<formControlPr xmlns="http://schemas.microsoft.com/office/spreadsheetml/2009/9/main" objectType="CheckBox" fmlaLink="$G$68" lockText="1" noThreeD="1"/>
</file>

<file path=xl/ctrlProps/ctrlProp34.xml><?xml version="1.0" encoding="utf-8"?>
<formControlPr xmlns="http://schemas.microsoft.com/office/spreadsheetml/2009/9/main" objectType="CheckBox" fmlaLink="$G$69" lockText="1" noThreeD="1"/>
</file>

<file path=xl/ctrlProps/ctrlProp35.xml><?xml version="1.0" encoding="utf-8"?>
<formControlPr xmlns="http://schemas.microsoft.com/office/spreadsheetml/2009/9/main" objectType="CheckBox" fmlaLink="$G$70" lockText="1" noThreeD="1"/>
</file>

<file path=xl/ctrlProps/ctrlProp36.xml><?xml version="1.0" encoding="utf-8"?>
<formControlPr xmlns="http://schemas.microsoft.com/office/spreadsheetml/2009/9/main" objectType="CheckBox" fmlaLink="$G$71" lockText="1" noThreeD="1"/>
</file>

<file path=xl/ctrlProps/ctrlProp37.xml><?xml version="1.0" encoding="utf-8"?>
<formControlPr xmlns="http://schemas.microsoft.com/office/spreadsheetml/2009/9/main" objectType="CheckBox" fmlaLink="$G$74" lockText="1" noThreeD="1"/>
</file>

<file path=xl/ctrlProps/ctrlProp38.xml><?xml version="1.0" encoding="utf-8"?>
<formControlPr xmlns="http://schemas.microsoft.com/office/spreadsheetml/2009/9/main" objectType="CheckBox" fmlaLink="$G$75" lockText="1" noThreeD="1"/>
</file>

<file path=xl/ctrlProps/ctrlProp39.xml><?xml version="1.0" encoding="utf-8"?>
<formControlPr xmlns="http://schemas.microsoft.com/office/spreadsheetml/2009/9/main" objectType="CheckBox" fmlaLink="$G$76" lockText="1" noThreeD="1"/>
</file>

<file path=xl/ctrlProps/ctrlProp4.xml><?xml version="1.0" encoding="utf-8"?>
<formControlPr xmlns="http://schemas.microsoft.com/office/spreadsheetml/2009/9/main" objectType="CheckBox" fmlaLink="$G$12" lockText="1" noThreeD="1"/>
</file>

<file path=xl/ctrlProps/ctrlProp40.xml><?xml version="1.0" encoding="utf-8"?>
<formControlPr xmlns="http://schemas.microsoft.com/office/spreadsheetml/2009/9/main" objectType="CheckBox" fmlaLink="$G$79" lockText="1" noThreeD="1"/>
</file>

<file path=xl/ctrlProps/ctrlProp41.xml><?xml version="1.0" encoding="utf-8"?>
<formControlPr xmlns="http://schemas.microsoft.com/office/spreadsheetml/2009/9/main" objectType="CheckBox" fmlaLink="$G$80" lockText="1" noThreeD="1"/>
</file>

<file path=xl/ctrlProps/ctrlProp42.xml><?xml version="1.0" encoding="utf-8"?>
<formControlPr xmlns="http://schemas.microsoft.com/office/spreadsheetml/2009/9/main" objectType="CheckBox" fmlaLink="$G$81" lockText="1" noThreeD="1"/>
</file>

<file path=xl/ctrlProps/ctrlProp5.xml><?xml version="1.0" encoding="utf-8"?>
<formControlPr xmlns="http://schemas.microsoft.com/office/spreadsheetml/2009/9/main" objectType="CheckBox" fmlaLink="$G$15" lockText="1" noThreeD="1"/>
</file>

<file path=xl/ctrlProps/ctrlProp6.xml><?xml version="1.0" encoding="utf-8"?>
<formControlPr xmlns="http://schemas.microsoft.com/office/spreadsheetml/2009/9/main" objectType="CheckBox" fmlaLink="$G$16" lockText="1" noThreeD="1"/>
</file>

<file path=xl/ctrlProps/ctrlProp7.xml><?xml version="1.0" encoding="utf-8"?>
<formControlPr xmlns="http://schemas.microsoft.com/office/spreadsheetml/2009/9/main" objectType="CheckBox" fmlaLink="$G$17" lockText="1" noThreeD="1"/>
</file>

<file path=xl/ctrlProps/ctrlProp8.xml><?xml version="1.0" encoding="utf-8"?>
<formControlPr xmlns="http://schemas.microsoft.com/office/spreadsheetml/2009/9/main" objectType="CheckBox" fmlaLink="$G$20" lockText="1" noThreeD="1"/>
</file>

<file path=xl/ctrlProps/ctrlProp9.xml><?xml version="1.0" encoding="utf-8"?>
<formControlPr xmlns="http://schemas.microsoft.com/office/spreadsheetml/2009/9/main" objectType="CheckBox" fmlaLink="$G$2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D8D8D8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0</xdr:rowOff>
        </xdr:from>
        <xdr:to>
          <xdr:col>4</xdr:col>
          <xdr:colOff>0</xdr:colOff>
          <xdr:row>10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D8D8D8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0</xdr:colOff>
          <xdr:row>11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D8D8D8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4</xdr:col>
          <xdr:colOff>0</xdr:colOff>
          <xdr:row>12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D8D8D8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4</xdr:col>
          <xdr:colOff>0</xdr:colOff>
          <xdr:row>15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0</xdr:colOff>
          <xdr:row>16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16</xdr:row>
          <xdr:rowOff>0</xdr:rowOff>
        </xdr:from>
        <xdr:to>
          <xdr:col>4</xdr:col>
          <xdr:colOff>0</xdr:colOff>
          <xdr:row>17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20</xdr:row>
          <xdr:rowOff>0</xdr:rowOff>
        </xdr:from>
        <xdr:to>
          <xdr:col>4</xdr:col>
          <xdr:colOff>0</xdr:colOff>
          <xdr:row>21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0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27</xdr:row>
          <xdr:rowOff>0</xdr:rowOff>
        </xdr:from>
        <xdr:to>
          <xdr:col>4</xdr:col>
          <xdr:colOff>0</xdr:colOff>
          <xdr:row>28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28</xdr:row>
          <xdr:rowOff>0</xdr:rowOff>
        </xdr:from>
        <xdr:to>
          <xdr:col>4</xdr:col>
          <xdr:colOff>0</xdr:colOff>
          <xdr:row>29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29</xdr:row>
          <xdr:rowOff>0</xdr:rowOff>
        </xdr:from>
        <xdr:to>
          <xdr:col>4</xdr:col>
          <xdr:colOff>0</xdr:colOff>
          <xdr:row>30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30</xdr:row>
          <xdr:rowOff>0</xdr:rowOff>
        </xdr:from>
        <xdr:to>
          <xdr:col>4</xdr:col>
          <xdr:colOff>0</xdr:colOff>
          <xdr:row>31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4</xdr:col>
          <xdr:colOff>0</xdr:colOff>
          <xdr:row>34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34</xdr:row>
          <xdr:rowOff>0</xdr:rowOff>
        </xdr:from>
        <xdr:to>
          <xdr:col>4</xdr:col>
          <xdr:colOff>0</xdr:colOff>
          <xdr:row>35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0</xdr:colOff>
          <xdr:row>38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0</xdr:colOff>
          <xdr:row>39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0</xdr:colOff>
          <xdr:row>45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0</xdr:rowOff>
        </xdr:from>
        <xdr:to>
          <xdr:col>4</xdr:col>
          <xdr:colOff>0</xdr:colOff>
          <xdr:row>46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0</xdr:rowOff>
        </xdr:from>
        <xdr:to>
          <xdr:col>4</xdr:col>
          <xdr:colOff>0</xdr:colOff>
          <xdr:row>47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0</xdr:colOff>
          <xdr:row>50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0</xdr:colOff>
          <xdr:row>51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51</xdr:row>
          <xdr:rowOff>0</xdr:rowOff>
        </xdr:from>
        <xdr:to>
          <xdr:col>4</xdr:col>
          <xdr:colOff>0</xdr:colOff>
          <xdr:row>52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54</xdr:row>
          <xdr:rowOff>0</xdr:rowOff>
        </xdr:from>
        <xdr:to>
          <xdr:col>4</xdr:col>
          <xdr:colOff>0</xdr:colOff>
          <xdr:row>55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55</xdr:row>
          <xdr:rowOff>0</xdr:rowOff>
        </xdr:from>
        <xdr:to>
          <xdr:col>4</xdr:col>
          <xdr:colOff>0</xdr:colOff>
          <xdr:row>56</xdr:row>
          <xdr:rowOff>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56</xdr:row>
          <xdr:rowOff>0</xdr:rowOff>
        </xdr:from>
        <xdr:to>
          <xdr:col>4</xdr:col>
          <xdr:colOff>0</xdr:colOff>
          <xdr:row>57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62</xdr:row>
          <xdr:rowOff>0</xdr:rowOff>
        </xdr:from>
        <xdr:to>
          <xdr:col>4</xdr:col>
          <xdr:colOff>0</xdr:colOff>
          <xdr:row>63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63</xdr:row>
          <xdr:rowOff>0</xdr:rowOff>
        </xdr:from>
        <xdr:to>
          <xdr:col>4</xdr:col>
          <xdr:colOff>0</xdr:colOff>
          <xdr:row>64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64</xdr:row>
          <xdr:rowOff>0</xdr:rowOff>
        </xdr:from>
        <xdr:to>
          <xdr:col>4</xdr:col>
          <xdr:colOff>0</xdr:colOff>
          <xdr:row>65</xdr:row>
          <xdr:rowOff>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65</xdr:row>
          <xdr:rowOff>0</xdr:rowOff>
        </xdr:from>
        <xdr:to>
          <xdr:col>4</xdr:col>
          <xdr:colOff>0</xdr:colOff>
          <xdr:row>66</xdr:row>
          <xdr:rowOff>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66</xdr:row>
          <xdr:rowOff>0</xdr:rowOff>
        </xdr:from>
        <xdr:to>
          <xdr:col>4</xdr:col>
          <xdr:colOff>0</xdr:colOff>
          <xdr:row>67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67</xdr:row>
          <xdr:rowOff>0</xdr:rowOff>
        </xdr:from>
        <xdr:to>
          <xdr:col>4</xdr:col>
          <xdr:colOff>0</xdr:colOff>
          <xdr:row>68</xdr:row>
          <xdr:rowOff>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68</xdr:row>
          <xdr:rowOff>0</xdr:rowOff>
        </xdr:from>
        <xdr:to>
          <xdr:col>4</xdr:col>
          <xdr:colOff>0</xdr:colOff>
          <xdr:row>69</xdr:row>
          <xdr:rowOff>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69</xdr:row>
          <xdr:rowOff>0</xdr:rowOff>
        </xdr:from>
        <xdr:to>
          <xdr:col>4</xdr:col>
          <xdr:colOff>0</xdr:colOff>
          <xdr:row>70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70</xdr:row>
          <xdr:rowOff>0</xdr:rowOff>
        </xdr:from>
        <xdr:to>
          <xdr:col>4</xdr:col>
          <xdr:colOff>0</xdr:colOff>
          <xdr:row>71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73</xdr:row>
          <xdr:rowOff>0</xdr:rowOff>
        </xdr:from>
        <xdr:to>
          <xdr:col>4</xdr:col>
          <xdr:colOff>0</xdr:colOff>
          <xdr:row>74</xdr:row>
          <xdr:rowOff>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74</xdr:row>
          <xdr:rowOff>0</xdr:rowOff>
        </xdr:from>
        <xdr:to>
          <xdr:col>4</xdr:col>
          <xdr:colOff>0</xdr:colOff>
          <xdr:row>75</xdr:row>
          <xdr:rowOff>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75</xdr:row>
          <xdr:rowOff>0</xdr:rowOff>
        </xdr:from>
        <xdr:to>
          <xdr:col>4</xdr:col>
          <xdr:colOff>0</xdr:colOff>
          <xdr:row>76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78</xdr:row>
          <xdr:rowOff>0</xdr:rowOff>
        </xdr:from>
        <xdr:to>
          <xdr:col>4</xdr:col>
          <xdr:colOff>0</xdr:colOff>
          <xdr:row>79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79</xdr:row>
          <xdr:rowOff>0</xdr:rowOff>
        </xdr:from>
        <xdr:to>
          <xdr:col>4</xdr:col>
          <xdr:colOff>0</xdr:colOff>
          <xdr:row>80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80</xdr:row>
          <xdr:rowOff>0</xdr:rowOff>
        </xdr:from>
        <xdr:to>
          <xdr:col>4</xdr:col>
          <xdr:colOff>0</xdr:colOff>
          <xdr:row>81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0</xdr:col>
      <xdr:colOff>0</xdr:colOff>
      <xdr:row>0</xdr:row>
      <xdr:rowOff>1</xdr:rowOff>
    </xdr:from>
    <xdr:to>
      <xdr:col>1</xdr:col>
      <xdr:colOff>4017265</xdr:colOff>
      <xdr:row>1</xdr:row>
      <xdr:rowOff>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4626865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92"/>
  <sheetViews>
    <sheetView tabSelected="1" zoomScaleNormal="100" workbookViewId="0">
      <selection activeCell="R85" sqref="R85"/>
    </sheetView>
  </sheetViews>
  <sheetFormatPr defaultRowHeight="12.75" x14ac:dyDescent="0.2"/>
  <cols>
    <col min="1" max="1" width="9.140625" style="1"/>
    <col min="2" max="2" width="60.28515625" style="2" customWidth="1"/>
    <col min="3" max="3" width="39.42578125" style="2" customWidth="1"/>
    <col min="4" max="4" width="10.28515625" style="2" customWidth="1"/>
    <col min="5" max="5" width="9.140625" style="1"/>
    <col min="6" max="6" width="0" style="1" hidden="1" customWidth="1"/>
    <col min="7" max="7" width="9.7109375" style="1" hidden="1" customWidth="1"/>
    <col min="8" max="8" width="0" style="1" hidden="1" customWidth="1"/>
    <col min="9" max="9" width="33.28515625" style="1" hidden="1" customWidth="1"/>
    <col min="10" max="14" width="0" style="1" hidden="1" customWidth="1"/>
    <col min="15" max="16384" width="9.140625" style="1"/>
  </cols>
  <sheetData>
    <row r="1" spans="2:15" s="3" customFormat="1" ht="36" customHeight="1" x14ac:dyDescent="0.2">
      <c r="C1" s="25" t="s">
        <v>72</v>
      </c>
      <c r="D1" s="25"/>
      <c r="E1" s="25"/>
      <c r="F1" s="18"/>
      <c r="G1" s="18"/>
      <c r="H1" s="18"/>
      <c r="I1" s="18"/>
      <c r="J1" s="25"/>
      <c r="K1" s="25"/>
      <c r="L1" s="25"/>
      <c r="M1" s="25"/>
      <c r="N1" s="25"/>
      <c r="O1" s="25"/>
    </row>
    <row r="3" spans="2:15" ht="23.25" x14ac:dyDescent="0.2">
      <c r="B3" s="26" t="s">
        <v>70</v>
      </c>
      <c r="C3" s="26"/>
      <c r="D3" s="26"/>
      <c r="E3" s="26"/>
    </row>
    <row r="4" spans="2:15" ht="15" x14ac:dyDescent="0.2">
      <c r="B4" s="27" t="s">
        <v>71</v>
      </c>
      <c r="C4" s="27"/>
      <c r="D4" s="27"/>
      <c r="E4" s="27"/>
    </row>
    <row r="5" spans="2:15" ht="15" x14ac:dyDescent="0.2">
      <c r="B5" s="12"/>
      <c r="C5" s="12"/>
      <c r="D5" s="12"/>
      <c r="E5" s="12"/>
    </row>
    <row r="6" spans="2:15" ht="59.25" customHeight="1" thickBot="1" x14ac:dyDescent="0.35">
      <c r="B6" s="23" t="s">
        <v>53</v>
      </c>
      <c r="C6" s="23"/>
      <c r="D6" s="23"/>
    </row>
    <row r="7" spans="2:15" ht="13.5" thickTop="1" x14ac:dyDescent="0.2"/>
    <row r="8" spans="2:15" ht="26.1" customHeight="1" x14ac:dyDescent="0.2">
      <c r="B8" s="19" t="s">
        <v>0</v>
      </c>
      <c r="C8" s="20"/>
      <c r="D8" s="4" t="s">
        <v>58</v>
      </c>
      <c r="E8" s="4" t="s">
        <v>57</v>
      </c>
    </row>
    <row r="9" spans="2:15" ht="26.1" customHeight="1" x14ac:dyDescent="0.25">
      <c r="B9" s="21" t="s">
        <v>1</v>
      </c>
      <c r="C9" s="22"/>
      <c r="D9" s="15"/>
      <c r="E9" s="5">
        <f>F9*G9</f>
        <v>0</v>
      </c>
      <c r="F9" s="1">
        <v>5</v>
      </c>
      <c r="G9" s="1" t="b">
        <v>0</v>
      </c>
    </row>
    <row r="10" spans="2:15" ht="26.1" customHeight="1" x14ac:dyDescent="0.25">
      <c r="B10" s="21" t="s">
        <v>2</v>
      </c>
      <c r="C10" s="22"/>
      <c r="D10" s="15"/>
      <c r="E10" s="5">
        <f t="shared" ref="E10:E12" si="0">F10*G10</f>
        <v>0</v>
      </c>
      <c r="F10" s="1">
        <v>2</v>
      </c>
      <c r="G10" s="1" t="b">
        <v>0</v>
      </c>
    </row>
    <row r="11" spans="2:15" ht="26.1" customHeight="1" x14ac:dyDescent="0.25">
      <c r="B11" s="21" t="s">
        <v>4</v>
      </c>
      <c r="C11" s="22"/>
      <c r="D11" s="15"/>
      <c r="E11" s="5">
        <f t="shared" si="0"/>
        <v>0</v>
      </c>
      <c r="F11" s="1">
        <v>5</v>
      </c>
      <c r="G11" s="1" t="b">
        <v>0</v>
      </c>
    </row>
    <row r="12" spans="2:15" ht="26.1" customHeight="1" x14ac:dyDescent="0.25">
      <c r="B12" s="21" t="s">
        <v>3</v>
      </c>
      <c r="C12" s="22"/>
      <c r="D12" s="15"/>
      <c r="E12" s="5">
        <f t="shared" si="0"/>
        <v>0</v>
      </c>
      <c r="F12" s="1">
        <v>-3</v>
      </c>
      <c r="G12" s="1" t="b">
        <v>0</v>
      </c>
    </row>
    <row r="13" spans="2:15" ht="26.1" customHeight="1" x14ac:dyDescent="0.2"/>
    <row r="14" spans="2:15" ht="26.1" customHeight="1" x14ac:dyDescent="0.2">
      <c r="B14" s="19" t="s">
        <v>5</v>
      </c>
      <c r="C14" s="20"/>
      <c r="D14" s="4" t="s">
        <v>58</v>
      </c>
      <c r="E14" s="4" t="s">
        <v>57</v>
      </c>
    </row>
    <row r="15" spans="2:15" ht="26.1" customHeight="1" x14ac:dyDescent="0.2">
      <c r="B15" s="21" t="s">
        <v>6</v>
      </c>
      <c r="C15" s="22"/>
      <c r="D15" s="16"/>
      <c r="E15" s="6">
        <f>F15*G15</f>
        <v>0</v>
      </c>
      <c r="F15" s="1">
        <v>3</v>
      </c>
      <c r="G15" s="1" t="b">
        <v>0</v>
      </c>
    </row>
    <row r="16" spans="2:15" ht="26.1" customHeight="1" x14ac:dyDescent="0.2">
      <c r="B16" s="21" t="s">
        <v>7</v>
      </c>
      <c r="C16" s="22"/>
      <c r="D16" s="16"/>
      <c r="E16" s="6">
        <f t="shared" ref="E16:E17" si="1">F16*G16</f>
        <v>0</v>
      </c>
      <c r="F16" s="1">
        <v>5</v>
      </c>
      <c r="G16" s="1" t="b">
        <v>0</v>
      </c>
    </row>
    <row r="17" spans="2:7" ht="26.1" customHeight="1" x14ac:dyDescent="0.2">
      <c r="B17" s="21" t="s">
        <v>8</v>
      </c>
      <c r="C17" s="22"/>
      <c r="D17" s="16"/>
      <c r="E17" s="6">
        <f t="shared" si="1"/>
        <v>0</v>
      </c>
      <c r="F17" s="1">
        <v>2</v>
      </c>
      <c r="G17" s="1" t="b">
        <v>0</v>
      </c>
    </row>
    <row r="18" spans="2:7" ht="26.1" customHeight="1" x14ac:dyDescent="0.2"/>
    <row r="19" spans="2:7" ht="26.1" customHeight="1" x14ac:dyDescent="0.2">
      <c r="B19" s="19" t="s">
        <v>9</v>
      </c>
      <c r="C19" s="20"/>
      <c r="D19" s="4" t="s">
        <v>58</v>
      </c>
      <c r="E19" s="4" t="s">
        <v>57</v>
      </c>
    </row>
    <row r="20" spans="2:7" ht="26.1" customHeight="1" x14ac:dyDescent="0.2">
      <c r="B20" s="21" t="s">
        <v>59</v>
      </c>
      <c r="C20" s="22"/>
      <c r="D20" s="17"/>
      <c r="E20" s="7">
        <f>F20*G20</f>
        <v>0</v>
      </c>
      <c r="F20" s="1">
        <v>3</v>
      </c>
      <c r="G20" s="1" t="b">
        <v>0</v>
      </c>
    </row>
    <row r="21" spans="2:7" ht="26.1" customHeight="1" x14ac:dyDescent="0.2">
      <c r="B21" s="21" t="s">
        <v>10</v>
      </c>
      <c r="C21" s="22"/>
      <c r="D21" s="17"/>
      <c r="E21" s="7">
        <f t="shared" ref="E21:E22" si="2">F21*G21</f>
        <v>0</v>
      </c>
      <c r="F21" s="1">
        <v>3</v>
      </c>
      <c r="G21" s="1" t="b">
        <v>0</v>
      </c>
    </row>
    <row r="22" spans="2:7" ht="26.1" customHeight="1" x14ac:dyDescent="0.2">
      <c r="B22" s="21" t="s">
        <v>11</v>
      </c>
      <c r="C22" s="22"/>
      <c r="D22" s="17"/>
      <c r="E22" s="7">
        <f t="shared" si="2"/>
        <v>0</v>
      </c>
      <c r="F22" s="1">
        <v>2</v>
      </c>
      <c r="G22" s="1" t="b">
        <v>0</v>
      </c>
    </row>
    <row r="25" spans="2:7" ht="39.75" customHeight="1" thickBot="1" x14ac:dyDescent="0.35">
      <c r="B25" s="23" t="s">
        <v>54</v>
      </c>
      <c r="C25" s="23"/>
      <c r="D25" s="23"/>
    </row>
    <row r="26" spans="2:7" ht="13.5" thickTop="1" x14ac:dyDescent="0.2"/>
    <row r="27" spans="2:7" ht="25.5" customHeight="1" x14ac:dyDescent="0.2">
      <c r="B27" s="19" t="s">
        <v>12</v>
      </c>
      <c r="C27" s="20"/>
      <c r="D27" s="4" t="s">
        <v>58</v>
      </c>
      <c r="E27" s="4" t="s">
        <v>57</v>
      </c>
    </row>
    <row r="28" spans="2:7" ht="26.1" customHeight="1" x14ac:dyDescent="0.2">
      <c r="B28" s="21" t="s">
        <v>13</v>
      </c>
      <c r="C28" s="22"/>
      <c r="D28" s="16"/>
      <c r="E28" s="6">
        <f>F28*G28</f>
        <v>0</v>
      </c>
      <c r="F28" s="1">
        <v>5</v>
      </c>
      <c r="G28" s="1" t="b">
        <v>0</v>
      </c>
    </row>
    <row r="29" spans="2:7" ht="26.1" customHeight="1" x14ac:dyDescent="0.2">
      <c r="B29" s="21" t="s">
        <v>14</v>
      </c>
      <c r="C29" s="22"/>
      <c r="D29" s="16"/>
      <c r="E29" s="6">
        <f t="shared" ref="E29:E31" si="3">F29*G29</f>
        <v>0</v>
      </c>
      <c r="F29" s="1">
        <v>2</v>
      </c>
      <c r="G29" s="1" t="b">
        <v>0</v>
      </c>
    </row>
    <row r="30" spans="2:7" ht="26.1" customHeight="1" x14ac:dyDescent="0.2">
      <c r="B30" s="21" t="s">
        <v>15</v>
      </c>
      <c r="C30" s="22"/>
      <c r="D30" s="16"/>
      <c r="E30" s="6">
        <f t="shared" si="3"/>
        <v>0</v>
      </c>
      <c r="F30" s="1">
        <v>0</v>
      </c>
      <c r="G30" s="1" t="b">
        <v>0</v>
      </c>
    </row>
    <row r="31" spans="2:7" ht="26.1" customHeight="1" x14ac:dyDescent="0.2">
      <c r="B31" s="21" t="s">
        <v>16</v>
      </c>
      <c r="C31" s="22"/>
      <c r="D31" s="16"/>
      <c r="E31" s="6">
        <f t="shared" si="3"/>
        <v>0</v>
      </c>
      <c r="F31" s="1">
        <v>0</v>
      </c>
      <c r="G31" s="1" t="b">
        <v>0</v>
      </c>
    </row>
    <row r="32" spans="2:7" ht="26.1" customHeight="1" x14ac:dyDescent="0.2"/>
    <row r="33" spans="2:7" ht="26.1" customHeight="1" x14ac:dyDescent="0.2">
      <c r="B33" s="19" t="s">
        <v>17</v>
      </c>
      <c r="C33" s="20"/>
      <c r="D33" s="4" t="s">
        <v>58</v>
      </c>
      <c r="E33" s="4" t="s">
        <v>57</v>
      </c>
    </row>
    <row r="34" spans="2:7" ht="26.1" customHeight="1" x14ac:dyDescent="0.2">
      <c r="B34" s="21" t="s">
        <v>18</v>
      </c>
      <c r="C34" s="22"/>
      <c r="D34" s="16"/>
      <c r="E34" s="6">
        <f>F34*G34</f>
        <v>0</v>
      </c>
      <c r="F34" s="1">
        <v>3</v>
      </c>
      <c r="G34" s="1" t="b">
        <v>0</v>
      </c>
    </row>
    <row r="35" spans="2:7" ht="26.1" customHeight="1" x14ac:dyDescent="0.2">
      <c r="B35" s="21" t="s">
        <v>19</v>
      </c>
      <c r="C35" s="22"/>
      <c r="D35" s="16"/>
      <c r="E35" s="6">
        <f>F35*G35</f>
        <v>0</v>
      </c>
      <c r="F35" s="1">
        <v>0</v>
      </c>
      <c r="G35" s="1" t="b">
        <v>0</v>
      </c>
    </row>
    <row r="36" spans="2:7" ht="26.1" customHeight="1" x14ac:dyDescent="0.2"/>
    <row r="37" spans="2:7" ht="26.1" customHeight="1" x14ac:dyDescent="0.2">
      <c r="B37" s="19" t="s">
        <v>20</v>
      </c>
      <c r="C37" s="20"/>
      <c r="D37" s="4" t="s">
        <v>58</v>
      </c>
      <c r="E37" s="4" t="s">
        <v>57</v>
      </c>
    </row>
    <row r="38" spans="2:7" ht="26.1" customHeight="1" x14ac:dyDescent="0.2">
      <c r="B38" s="21" t="s">
        <v>21</v>
      </c>
      <c r="C38" s="22"/>
      <c r="D38" s="17"/>
      <c r="E38" s="8">
        <f>F38*G38</f>
        <v>0</v>
      </c>
      <c r="F38" s="1">
        <v>5</v>
      </c>
      <c r="G38" s="1" t="b">
        <v>0</v>
      </c>
    </row>
    <row r="39" spans="2:7" ht="26.1" customHeight="1" x14ac:dyDescent="0.2">
      <c r="B39" s="21" t="s">
        <v>22</v>
      </c>
      <c r="C39" s="22"/>
      <c r="D39" s="17"/>
      <c r="E39" s="8">
        <f>F39*G39</f>
        <v>0</v>
      </c>
      <c r="F39" s="1">
        <v>0</v>
      </c>
      <c r="G39" s="1" t="b">
        <v>0</v>
      </c>
    </row>
    <row r="42" spans="2:7" ht="39.75" customHeight="1" thickBot="1" x14ac:dyDescent="0.35">
      <c r="B42" s="23" t="s">
        <v>55</v>
      </c>
      <c r="C42" s="23"/>
      <c r="D42" s="23"/>
    </row>
    <row r="43" spans="2:7" ht="13.5" thickTop="1" x14ac:dyDescent="0.2"/>
    <row r="44" spans="2:7" ht="26.1" customHeight="1" x14ac:dyDescent="0.2">
      <c r="B44" s="19" t="s">
        <v>23</v>
      </c>
      <c r="C44" s="20"/>
      <c r="D44" s="4" t="s">
        <v>58</v>
      </c>
      <c r="E44" s="4" t="s">
        <v>57</v>
      </c>
    </row>
    <row r="45" spans="2:7" ht="26.1" customHeight="1" x14ac:dyDescent="0.2">
      <c r="B45" s="21" t="s">
        <v>24</v>
      </c>
      <c r="C45" s="22"/>
      <c r="D45" s="16"/>
      <c r="E45" s="6">
        <f>F45*G45</f>
        <v>0</v>
      </c>
      <c r="F45" s="1">
        <v>3</v>
      </c>
      <c r="G45" s="1" t="b">
        <v>0</v>
      </c>
    </row>
    <row r="46" spans="2:7" ht="26.1" customHeight="1" x14ac:dyDescent="0.2">
      <c r="B46" s="21" t="s">
        <v>25</v>
      </c>
      <c r="C46" s="22"/>
      <c r="D46" s="16"/>
      <c r="E46" s="6">
        <f t="shared" ref="E46:E47" si="4">F46*G46</f>
        <v>0</v>
      </c>
      <c r="F46" s="1">
        <v>2</v>
      </c>
      <c r="G46" s="1" t="b">
        <v>0</v>
      </c>
    </row>
    <row r="47" spans="2:7" ht="26.1" customHeight="1" x14ac:dyDescent="0.2">
      <c r="B47" s="21" t="s">
        <v>26</v>
      </c>
      <c r="C47" s="22"/>
      <c r="D47" s="16"/>
      <c r="E47" s="6">
        <f t="shared" si="4"/>
        <v>0</v>
      </c>
      <c r="F47" s="1">
        <v>-2</v>
      </c>
      <c r="G47" s="1" t="b">
        <v>0</v>
      </c>
    </row>
    <row r="48" spans="2:7" ht="26.1" customHeight="1" x14ac:dyDescent="0.2"/>
    <row r="49" spans="2:7" ht="26.1" customHeight="1" x14ac:dyDescent="0.2">
      <c r="B49" s="19" t="s">
        <v>27</v>
      </c>
      <c r="C49" s="20"/>
      <c r="D49" s="4" t="s">
        <v>58</v>
      </c>
      <c r="E49" s="4" t="s">
        <v>57</v>
      </c>
    </row>
    <row r="50" spans="2:7" ht="26.1" customHeight="1" x14ac:dyDescent="0.2">
      <c r="B50" s="21" t="s">
        <v>28</v>
      </c>
      <c r="C50" s="22"/>
      <c r="D50" s="16"/>
      <c r="E50" s="6">
        <f>F50*G50</f>
        <v>0</v>
      </c>
      <c r="F50" s="1">
        <v>2</v>
      </c>
      <c r="G50" s="1" t="b">
        <v>0</v>
      </c>
    </row>
    <row r="51" spans="2:7" ht="26.1" customHeight="1" x14ac:dyDescent="0.2">
      <c r="B51" s="21" t="s">
        <v>29</v>
      </c>
      <c r="C51" s="22"/>
      <c r="D51" s="16"/>
      <c r="E51" s="6">
        <f t="shared" ref="E51:E52" si="5">F51*G51</f>
        <v>0</v>
      </c>
      <c r="F51" s="1">
        <v>3</v>
      </c>
      <c r="G51" s="1" t="b">
        <v>0</v>
      </c>
    </row>
    <row r="52" spans="2:7" ht="26.1" customHeight="1" x14ac:dyDescent="0.2">
      <c r="B52" s="21" t="s">
        <v>30</v>
      </c>
      <c r="C52" s="22"/>
      <c r="D52" s="16"/>
      <c r="E52" s="6">
        <f t="shared" si="5"/>
        <v>0</v>
      </c>
      <c r="F52" s="1">
        <v>-1</v>
      </c>
      <c r="G52" s="1" t="b">
        <v>0</v>
      </c>
    </row>
    <row r="53" spans="2:7" ht="26.1" customHeight="1" x14ac:dyDescent="0.2"/>
    <row r="54" spans="2:7" ht="26.1" customHeight="1" x14ac:dyDescent="0.2">
      <c r="B54" s="19" t="s">
        <v>31</v>
      </c>
      <c r="C54" s="20"/>
      <c r="D54" s="4" t="s">
        <v>58</v>
      </c>
      <c r="E54" s="4" t="s">
        <v>57</v>
      </c>
    </row>
    <row r="55" spans="2:7" ht="26.1" customHeight="1" x14ac:dyDescent="0.2">
      <c r="B55" s="21" t="s">
        <v>32</v>
      </c>
      <c r="C55" s="22"/>
      <c r="D55" s="16"/>
      <c r="E55" s="6">
        <f>F55*G55</f>
        <v>0</v>
      </c>
      <c r="F55" s="1">
        <v>3</v>
      </c>
      <c r="G55" s="1" t="b">
        <v>0</v>
      </c>
    </row>
    <row r="56" spans="2:7" ht="26.1" customHeight="1" x14ac:dyDescent="0.2">
      <c r="B56" s="21" t="s">
        <v>33</v>
      </c>
      <c r="C56" s="22"/>
      <c r="D56" s="16"/>
      <c r="E56" s="6">
        <f t="shared" ref="E56:E57" si="6">F56*G56</f>
        <v>0</v>
      </c>
      <c r="F56" s="1">
        <v>0</v>
      </c>
      <c r="G56" s="1" t="b">
        <v>0</v>
      </c>
    </row>
    <row r="57" spans="2:7" ht="26.1" customHeight="1" x14ac:dyDescent="0.2">
      <c r="B57" s="21" t="s">
        <v>34</v>
      </c>
      <c r="C57" s="22"/>
      <c r="D57" s="16"/>
      <c r="E57" s="6">
        <f t="shared" si="6"/>
        <v>0</v>
      </c>
      <c r="F57" s="1">
        <v>-2</v>
      </c>
      <c r="G57" s="1" t="b">
        <v>0</v>
      </c>
    </row>
    <row r="60" spans="2:7" ht="20.25" thickBot="1" x14ac:dyDescent="0.35">
      <c r="B60" s="23" t="s">
        <v>56</v>
      </c>
      <c r="C60" s="23"/>
      <c r="D60" s="23"/>
    </row>
    <row r="61" spans="2:7" ht="13.5" thickTop="1" x14ac:dyDescent="0.2"/>
    <row r="62" spans="2:7" ht="26.1" customHeight="1" x14ac:dyDescent="0.2">
      <c r="B62" s="19" t="s">
        <v>35</v>
      </c>
      <c r="C62" s="20"/>
      <c r="D62" s="4" t="s">
        <v>58</v>
      </c>
      <c r="E62" s="4" t="s">
        <v>57</v>
      </c>
    </row>
    <row r="63" spans="2:7" ht="26.1" customHeight="1" x14ac:dyDescent="0.2">
      <c r="B63" s="21" t="s">
        <v>36</v>
      </c>
      <c r="C63" s="22"/>
      <c r="D63" s="16"/>
      <c r="E63" s="6">
        <f>F63*G63</f>
        <v>0</v>
      </c>
      <c r="F63" s="1">
        <v>2</v>
      </c>
      <c r="G63" s="1" t="b">
        <v>0</v>
      </c>
    </row>
    <row r="64" spans="2:7" ht="26.1" customHeight="1" x14ac:dyDescent="0.2">
      <c r="B64" s="21" t="s">
        <v>37</v>
      </c>
      <c r="C64" s="22"/>
      <c r="D64" s="16"/>
      <c r="E64" s="6">
        <f t="shared" ref="E64:E71" si="7">F64*G64</f>
        <v>0</v>
      </c>
      <c r="F64" s="1">
        <v>2</v>
      </c>
      <c r="G64" s="1" t="b">
        <v>0</v>
      </c>
    </row>
    <row r="65" spans="2:14" ht="26.1" customHeight="1" x14ac:dyDescent="0.2">
      <c r="B65" s="21" t="s">
        <v>38</v>
      </c>
      <c r="C65" s="22"/>
      <c r="D65" s="16"/>
      <c r="E65" s="6">
        <f t="shared" si="7"/>
        <v>0</v>
      </c>
      <c r="F65" s="1">
        <v>2</v>
      </c>
      <c r="G65" s="1" t="b">
        <v>0</v>
      </c>
    </row>
    <row r="66" spans="2:14" ht="26.1" customHeight="1" x14ac:dyDescent="0.2">
      <c r="B66" s="21" t="s">
        <v>39</v>
      </c>
      <c r="C66" s="22"/>
      <c r="D66" s="16"/>
      <c r="E66" s="6">
        <f t="shared" si="7"/>
        <v>0</v>
      </c>
      <c r="F66" s="1">
        <v>1</v>
      </c>
      <c r="G66" s="1" t="b">
        <v>0</v>
      </c>
    </row>
    <row r="67" spans="2:14" ht="26.1" customHeight="1" x14ac:dyDescent="0.2">
      <c r="B67" s="21" t="s">
        <v>40</v>
      </c>
      <c r="C67" s="22"/>
      <c r="D67" s="16"/>
      <c r="E67" s="6">
        <f t="shared" si="7"/>
        <v>0</v>
      </c>
      <c r="F67" s="1">
        <v>2</v>
      </c>
      <c r="G67" s="1" t="b">
        <v>0</v>
      </c>
    </row>
    <row r="68" spans="2:14" ht="26.1" customHeight="1" x14ac:dyDescent="0.2">
      <c r="B68" s="21" t="s">
        <v>41</v>
      </c>
      <c r="C68" s="22"/>
      <c r="D68" s="16"/>
      <c r="E68" s="6">
        <f t="shared" si="7"/>
        <v>0</v>
      </c>
      <c r="F68" s="1">
        <v>1</v>
      </c>
      <c r="G68" s="1" t="b">
        <v>0</v>
      </c>
    </row>
    <row r="69" spans="2:14" ht="26.1" customHeight="1" x14ac:dyDescent="0.2">
      <c r="B69" s="21" t="s">
        <v>42</v>
      </c>
      <c r="C69" s="22"/>
      <c r="D69" s="16"/>
      <c r="E69" s="6">
        <f t="shared" si="7"/>
        <v>0</v>
      </c>
      <c r="F69" s="1">
        <v>3</v>
      </c>
      <c r="G69" s="1" t="b">
        <v>0</v>
      </c>
    </row>
    <row r="70" spans="2:14" ht="26.1" customHeight="1" x14ac:dyDescent="0.2">
      <c r="B70" s="21" t="s">
        <v>43</v>
      </c>
      <c r="C70" s="22"/>
      <c r="D70" s="16"/>
      <c r="E70" s="6">
        <f t="shared" si="7"/>
        <v>0</v>
      </c>
      <c r="F70" s="1">
        <v>1</v>
      </c>
      <c r="G70" s="1" t="b">
        <v>0</v>
      </c>
    </row>
    <row r="71" spans="2:14" ht="26.1" customHeight="1" x14ac:dyDescent="0.2">
      <c r="B71" s="21" t="s">
        <v>44</v>
      </c>
      <c r="C71" s="22"/>
      <c r="D71" s="16"/>
      <c r="E71" s="6">
        <f t="shared" si="7"/>
        <v>0</v>
      </c>
      <c r="F71" s="1">
        <v>2</v>
      </c>
      <c r="G71" s="1" t="b">
        <v>0</v>
      </c>
      <c r="L71" s="11" t="s">
        <v>61</v>
      </c>
      <c r="N71" s="11" t="s">
        <v>66</v>
      </c>
    </row>
    <row r="72" spans="2:14" ht="26.1" customHeight="1" x14ac:dyDescent="0.2">
      <c r="L72" s="11" t="s">
        <v>62</v>
      </c>
      <c r="N72" s="11" t="s">
        <v>67</v>
      </c>
    </row>
    <row r="73" spans="2:14" ht="26.1" customHeight="1" x14ac:dyDescent="0.2">
      <c r="B73" s="19" t="s">
        <v>45</v>
      </c>
      <c r="C73" s="20"/>
      <c r="D73" s="4" t="s">
        <v>58</v>
      </c>
      <c r="E73" s="4" t="s">
        <v>57</v>
      </c>
      <c r="L73" s="11" t="s">
        <v>63</v>
      </c>
      <c r="N73" s="11" t="s">
        <v>68</v>
      </c>
    </row>
    <row r="74" spans="2:14" ht="26.1" customHeight="1" x14ac:dyDescent="0.2">
      <c r="B74" s="21" t="s">
        <v>46</v>
      </c>
      <c r="C74" s="22"/>
      <c r="D74" s="16"/>
      <c r="E74" s="6">
        <f>F74*G74</f>
        <v>0</v>
      </c>
      <c r="F74" s="1">
        <v>-2</v>
      </c>
      <c r="G74" s="1" t="b">
        <v>0</v>
      </c>
      <c r="L74" s="11" t="s">
        <v>64</v>
      </c>
      <c r="N74" s="11" t="s">
        <v>69</v>
      </c>
    </row>
    <row r="75" spans="2:14" ht="26.1" customHeight="1" x14ac:dyDescent="0.2">
      <c r="B75" s="21" t="s">
        <v>47</v>
      </c>
      <c r="C75" s="22"/>
      <c r="D75" s="16"/>
      <c r="E75" s="6">
        <f t="shared" ref="E75:E76" si="8">F75*G75</f>
        <v>0</v>
      </c>
      <c r="F75" s="1">
        <v>-2</v>
      </c>
      <c r="G75" s="1" t="b">
        <v>0</v>
      </c>
      <c r="L75" s="11" t="s">
        <v>65</v>
      </c>
      <c r="N75" s="13" t="s">
        <v>73</v>
      </c>
    </row>
    <row r="76" spans="2:14" ht="26.1" customHeight="1" x14ac:dyDescent="0.2">
      <c r="B76" s="21" t="s">
        <v>48</v>
      </c>
      <c r="C76" s="22"/>
      <c r="D76" s="16"/>
      <c r="E76" s="6">
        <f t="shared" si="8"/>
        <v>0</v>
      </c>
      <c r="F76" s="1">
        <v>-1</v>
      </c>
      <c r="G76" s="1" t="b">
        <v>0</v>
      </c>
    </row>
    <row r="77" spans="2:14" ht="26.1" customHeight="1" x14ac:dyDescent="0.2"/>
    <row r="78" spans="2:14" ht="26.1" customHeight="1" x14ac:dyDescent="0.2">
      <c r="B78" s="19" t="s">
        <v>49</v>
      </c>
      <c r="C78" s="20"/>
      <c r="D78" s="4" t="s">
        <v>58</v>
      </c>
      <c r="E78" s="4" t="s">
        <v>57</v>
      </c>
    </row>
    <row r="79" spans="2:14" ht="26.1" customHeight="1" x14ac:dyDescent="0.2">
      <c r="B79" s="21" t="s">
        <v>50</v>
      </c>
      <c r="C79" s="22"/>
      <c r="D79" s="16"/>
      <c r="E79" s="6">
        <f>F79*G79</f>
        <v>0</v>
      </c>
      <c r="F79" s="1">
        <v>3</v>
      </c>
      <c r="G79" s="1" t="b">
        <v>0</v>
      </c>
    </row>
    <row r="80" spans="2:14" ht="26.1" customHeight="1" x14ac:dyDescent="0.2">
      <c r="B80" s="21" t="s">
        <v>51</v>
      </c>
      <c r="C80" s="22"/>
      <c r="D80" s="16"/>
      <c r="E80" s="6">
        <f t="shared" ref="E80:E81" si="9">F80*G80</f>
        <v>0</v>
      </c>
      <c r="F80" s="1">
        <v>2</v>
      </c>
      <c r="G80" s="1" t="b">
        <v>0</v>
      </c>
    </row>
    <row r="81" spans="2:7" ht="26.1" customHeight="1" x14ac:dyDescent="0.2">
      <c r="B81" s="21" t="s">
        <v>52</v>
      </c>
      <c r="C81" s="22"/>
      <c r="D81" s="16"/>
      <c r="E81" s="6">
        <f t="shared" si="9"/>
        <v>0</v>
      </c>
      <c r="F81" s="1">
        <v>4</v>
      </c>
      <c r="G81" s="1" t="b">
        <v>0</v>
      </c>
    </row>
    <row r="84" spans="2:7" ht="18" thickBot="1" x14ac:dyDescent="0.35">
      <c r="B84" s="9" t="s">
        <v>60</v>
      </c>
      <c r="C84" s="9"/>
      <c r="D84" s="9"/>
      <c r="E84" s="10">
        <f>SUM(E9:E81)</f>
        <v>0</v>
      </c>
    </row>
    <row r="85" spans="2:7" ht="13.5" thickTop="1" x14ac:dyDescent="0.2"/>
    <row r="86" spans="2:7" x14ac:dyDescent="0.2">
      <c r="B86" s="28" t="str">
        <f>CONCATENATE("Kapitał społeczny jest na poziomie ",G86)</f>
        <v>Kapitał społeczny jest na poziomie niskim</v>
      </c>
      <c r="C86" s="28"/>
      <c r="D86" s="28"/>
      <c r="E86" s="28"/>
      <c r="G86" s="1" t="str">
        <f>IF(E84&lt;30,"niskim",IF(E84&gt;50,"wysokim","średnim"))</f>
        <v>niskim</v>
      </c>
    </row>
    <row r="88" spans="2:7" s="14" customFormat="1" ht="26.1" customHeight="1" x14ac:dyDescent="0.2">
      <c r="B88" s="24" t="str">
        <f>IF($G$86="niskim",N71,IF($G$86="wysokim",L71,""))</f>
        <v>-Mały kapitał społeczny daje małe możliwości negocjacji i prowadzenia rozmów ze społecznością lokalną</v>
      </c>
      <c r="C88" s="24"/>
      <c r="D88" s="24"/>
      <c r="E88" s="24"/>
    </row>
    <row r="89" spans="2:7" s="14" customFormat="1" ht="26.1" customHeight="1" x14ac:dyDescent="0.2">
      <c r="B89" s="24" t="str">
        <f t="shared" ref="B89:B92" si="10">IF($G$86="niskim",N72,IF($G$86="wysokim",L72,""))</f>
        <v>-Mały kapitał społeczny podwyższa ryzykowność przedsięwzięcia z powodu nieprzewidywalności reakcji społeczności lokalnej</v>
      </c>
      <c r="C89" s="24"/>
      <c r="D89" s="24"/>
      <c r="E89" s="24"/>
    </row>
    <row r="90" spans="2:7" s="14" customFormat="1" ht="26.1" customHeight="1" x14ac:dyDescent="0.2">
      <c r="B90" s="24" t="str">
        <f t="shared" si="10"/>
        <v>-Mały kapitał społeczny utrudnia pozyskanie zaufania społeczności lokalnej i przetrwanie w momentach kryzysowych</v>
      </c>
      <c r="C90" s="24"/>
      <c r="D90" s="24"/>
      <c r="E90" s="24"/>
    </row>
    <row r="91" spans="2:7" s="14" customFormat="1" ht="26.1" customHeight="1" x14ac:dyDescent="0.2">
      <c r="B91" s="24" t="str">
        <f t="shared" si="10"/>
        <v>-Mały kapitał społeczny oznacza małą możliwość wpływania na społeczność lokalną w zakresie reorganizacji codziennych czynności (sortowanie śmieci, zbiórki, punktualność w zakresie wywiązywania się ze zobowiązań)</v>
      </c>
      <c r="C91" s="24"/>
      <c r="D91" s="24"/>
      <c r="E91" s="24"/>
    </row>
    <row r="92" spans="2:7" s="14" customFormat="1" ht="26.1" customHeight="1" x14ac:dyDescent="0.2">
      <c r="B92" s="24" t="str">
        <f t="shared" si="10"/>
        <v xml:space="preserve"> </v>
      </c>
      <c r="C92" s="24"/>
      <c r="D92" s="24"/>
      <c r="E92" s="24"/>
    </row>
  </sheetData>
  <sheetProtection sheet="1" objects="1" scenarios="1"/>
  <mergeCells count="68">
    <mergeCell ref="J1:O1"/>
    <mergeCell ref="B86:E86"/>
    <mergeCell ref="B88:E88"/>
    <mergeCell ref="B6:D6"/>
    <mergeCell ref="B14:C14"/>
    <mergeCell ref="B15:C15"/>
    <mergeCell ref="B16:C16"/>
    <mergeCell ref="B89:E89"/>
    <mergeCell ref="B90:E90"/>
    <mergeCell ref="B91:E91"/>
    <mergeCell ref="B92:E92"/>
    <mergeCell ref="C1:E1"/>
    <mergeCell ref="B9:C9"/>
    <mergeCell ref="B10:C10"/>
    <mergeCell ref="B11:C11"/>
    <mergeCell ref="B12:C12"/>
    <mergeCell ref="B8:C8"/>
    <mergeCell ref="B3:E3"/>
    <mergeCell ref="B4:E4"/>
    <mergeCell ref="B34:C34"/>
    <mergeCell ref="B17:C17"/>
    <mergeCell ref="B20:C20"/>
    <mergeCell ref="B21:C21"/>
    <mergeCell ref="B22:C22"/>
    <mergeCell ref="B28:C28"/>
    <mergeCell ref="B29:C29"/>
    <mergeCell ref="B30:C30"/>
    <mergeCell ref="B31:C31"/>
    <mergeCell ref="B27:C27"/>
    <mergeCell ref="B19:C19"/>
    <mergeCell ref="B33:C33"/>
    <mergeCell ref="B52:C52"/>
    <mergeCell ref="B35:C35"/>
    <mergeCell ref="B37:C37"/>
    <mergeCell ref="B38:C38"/>
    <mergeCell ref="B39:C39"/>
    <mergeCell ref="B44:C44"/>
    <mergeCell ref="B45:C45"/>
    <mergeCell ref="B46:C46"/>
    <mergeCell ref="B47:C47"/>
    <mergeCell ref="B49:C49"/>
    <mergeCell ref="B50:C50"/>
    <mergeCell ref="B51:C51"/>
    <mergeCell ref="B67:C67"/>
    <mergeCell ref="B68:C68"/>
    <mergeCell ref="B69:C69"/>
    <mergeCell ref="B54:C54"/>
    <mergeCell ref="B55:C55"/>
    <mergeCell ref="B56:C56"/>
    <mergeCell ref="B57:C57"/>
    <mergeCell ref="B62:C62"/>
    <mergeCell ref="B63:C63"/>
    <mergeCell ref="B78:C78"/>
    <mergeCell ref="B79:C79"/>
    <mergeCell ref="B80:C80"/>
    <mergeCell ref="B81:C81"/>
    <mergeCell ref="B25:D25"/>
    <mergeCell ref="B42:D42"/>
    <mergeCell ref="B60:D60"/>
    <mergeCell ref="B70:C70"/>
    <mergeCell ref="B71:C71"/>
    <mergeCell ref="B74:C74"/>
    <mergeCell ref="B73:C73"/>
    <mergeCell ref="B75:C75"/>
    <mergeCell ref="B76:C76"/>
    <mergeCell ref="B64:C64"/>
    <mergeCell ref="B65:C65"/>
    <mergeCell ref="B66:C66"/>
  </mergeCells>
  <conditionalFormatting sqref="B86:C86">
    <cfRule type="containsText" dxfId="4" priority="4" operator="containsText" text="średnim">
      <formula>NOT(ISERROR(SEARCH("średnim",B86)))</formula>
    </cfRule>
    <cfRule type="containsText" dxfId="3" priority="5" operator="containsText" text="wysokim">
      <formula>NOT(ISERROR(SEARCH("wysokim",B86)))</formula>
    </cfRule>
  </conditionalFormatting>
  <conditionalFormatting sqref="B86:E86">
    <cfRule type="containsText" dxfId="2" priority="3" operator="containsText" text="niskim">
      <formula>NOT(ISERROR(SEARCH("niskim",B86)))</formula>
    </cfRule>
  </conditionalFormatting>
  <conditionalFormatting sqref="B88:E92">
    <cfRule type="expression" dxfId="1" priority="1">
      <formula>IF($G$86="niskim",TRUE,FALSE)</formula>
    </cfRule>
    <cfRule type="expression" dxfId="0" priority="2">
      <formula>IF($G$86="wysokim",TRUE,FALSE)</formula>
    </cfRule>
  </conditionalFormatting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</xdr:row>
                    <xdr:rowOff>0</xdr:rowOff>
                  </from>
                  <to>
                    <xdr:col>4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</xdr:row>
                    <xdr:rowOff>0</xdr:rowOff>
                  </from>
                  <to>
                    <xdr:col>4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</xdr:row>
                    <xdr:rowOff>0</xdr:rowOff>
                  </from>
                  <to>
                    <xdr:col>4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</xdr:row>
                    <xdr:rowOff>0</xdr:rowOff>
                  </from>
                  <to>
                    <xdr:col>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15</xdr:row>
                    <xdr:rowOff>0</xdr:rowOff>
                  </from>
                  <to>
                    <xdr:col>4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16</xdr:row>
                    <xdr:rowOff>0</xdr:rowOff>
                  </from>
                  <to>
                    <xdr:col>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4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28</xdr:row>
                    <xdr:rowOff>0</xdr:rowOff>
                  </from>
                  <to>
                    <xdr:col>4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29</xdr:row>
                    <xdr:rowOff>0</xdr:rowOff>
                  </from>
                  <to>
                    <xdr:col>4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30</xdr:row>
                    <xdr:rowOff>0</xdr:rowOff>
                  </from>
                  <to>
                    <xdr:col>4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4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34</xdr:row>
                    <xdr:rowOff>0</xdr:rowOff>
                  </from>
                  <to>
                    <xdr:col>4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4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4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44</xdr:row>
                    <xdr:rowOff>0</xdr:rowOff>
                  </from>
                  <to>
                    <xdr:col>4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4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46</xdr:row>
                    <xdr:rowOff>0</xdr:rowOff>
                  </from>
                  <to>
                    <xdr:col>4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49</xdr:row>
                    <xdr:rowOff>0</xdr:rowOff>
                  </from>
                  <to>
                    <xdr:col>4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4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51</xdr:row>
                    <xdr:rowOff>0</xdr:rowOff>
                  </from>
                  <to>
                    <xdr:col>4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54</xdr:row>
                    <xdr:rowOff>0</xdr:rowOff>
                  </from>
                  <to>
                    <xdr:col>4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55</xdr:row>
                    <xdr:rowOff>0</xdr:rowOff>
                  </from>
                  <to>
                    <xdr:col>4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56</xdr:row>
                    <xdr:rowOff>0</xdr:rowOff>
                  </from>
                  <to>
                    <xdr:col>4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62</xdr:row>
                    <xdr:rowOff>0</xdr:rowOff>
                  </from>
                  <to>
                    <xdr:col>4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63</xdr:row>
                    <xdr:rowOff>0</xdr:rowOff>
                  </from>
                  <to>
                    <xdr:col>4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64</xdr:row>
                    <xdr:rowOff>0</xdr:rowOff>
                  </from>
                  <to>
                    <xdr:col>4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65</xdr:row>
                    <xdr:rowOff>0</xdr:rowOff>
                  </from>
                  <to>
                    <xdr:col>4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66</xdr:row>
                    <xdr:rowOff>0</xdr:rowOff>
                  </from>
                  <to>
                    <xdr:col>4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67</xdr:row>
                    <xdr:rowOff>0</xdr:rowOff>
                  </from>
                  <to>
                    <xdr:col>4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68</xdr:row>
                    <xdr:rowOff>0</xdr:rowOff>
                  </from>
                  <to>
                    <xdr:col>4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69</xdr:row>
                    <xdr:rowOff>0</xdr:rowOff>
                  </from>
                  <to>
                    <xdr:col>4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70</xdr:row>
                    <xdr:rowOff>0</xdr:rowOff>
                  </from>
                  <to>
                    <xdr:col>4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73</xdr:row>
                    <xdr:rowOff>0</xdr:rowOff>
                  </from>
                  <to>
                    <xdr:col>4</xdr:col>
                    <xdr:colOff>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74</xdr:row>
                    <xdr:rowOff>0</xdr:rowOff>
                  </from>
                  <to>
                    <xdr:col>4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75</xdr:row>
                    <xdr:rowOff>0</xdr:rowOff>
                  </from>
                  <to>
                    <xdr:col>4</xdr:col>
                    <xdr:colOff>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78</xdr:row>
                    <xdr:rowOff>0</xdr:rowOff>
                  </from>
                  <to>
                    <xdr:col>4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79</xdr:row>
                    <xdr:rowOff>0</xdr:rowOff>
                  </from>
                  <to>
                    <xdr:col>4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80</xdr:row>
                    <xdr:rowOff>0</xdr:rowOff>
                  </from>
                  <to>
                    <xdr:col>4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Ankieta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Malon</dc:creator>
  <cp:lastModifiedBy>whisper</cp:lastModifiedBy>
  <dcterms:created xsi:type="dcterms:W3CDTF">2013-10-01T14:49:27Z</dcterms:created>
  <dcterms:modified xsi:type="dcterms:W3CDTF">2013-12-03T18:14:05Z</dcterms:modified>
</cp:coreProperties>
</file>