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Podstawy" sheetId="1" r:id="rId1"/>
    <sheet name="IQ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<sst xmlns="http://schemas.openxmlformats.org/spreadsheetml/2006/main" count="46" uniqueCount="45">
  <si>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Budynek jest wyposażony w:</t>
  </si>
  <si>
    <t>TWÓJ  BUDYNEK</t>
  </si>
  <si>
    <t>www.infofirma.pl/grzesiek/praca/engine/page/intel.html</t>
  </si>
  <si>
    <t>Winnicka-Jasłowska D.: Określenie standardu budynku inteligentnego. Budynek inteligentny, pod red. E.Niezabitowskiej, t.I Wydawnictwo Politechniki Śląskiej Gliwice 2005</t>
  </si>
  <si>
    <t>Formularz oceny instalacji elektrycznej budynku</t>
  </si>
  <si>
    <t>Czy jest wystarczająca ochrona przed porażeniem prądem elektrycznym?</t>
  </si>
  <si>
    <t>Czy obwody, zabezpieczenia i łączniki są oznaczone?</t>
  </si>
  <si>
    <t>Czy jest odpowiedni dostęp do urządzeń umożliwiający ich wygodną obsługę i konserwację?</t>
  </si>
  <si>
    <t>Czy przewody są połączone poprawnie?</t>
  </si>
  <si>
    <t>Czy są oznaczone i odpowiednio zabezpieczone przed dostępem osób postronnych elementy niebezpieczne?</t>
  </si>
  <si>
    <t>sprawdzenie ciągłości przewodów ochronnych, w tym połączeń wyrównawczych (głównych i dodatkowych)?</t>
  </si>
  <si>
    <t>pomiar rezystancji izolacji przewodów?</t>
  </si>
  <si>
    <t>sprawdzenie ochrony przeciwporażeniowej przez samoczynne wyłączenie zasilania?</t>
  </si>
  <si>
    <t>pomiar rezystancji izolacji podłóg i ścian (tam gdzie zastosowano uzupełniającą ochronę prze izolowanie stanowiska)?</t>
  </si>
  <si>
    <t>próba działania rozdzielnic, sterownic, blokad, napędów itp.?</t>
  </si>
  <si>
    <t>próba wytrzymałości elektrycznej?</t>
  </si>
  <si>
    <t>próba biegunowośći?</t>
  </si>
  <si>
    <t>sprawdzenie ochrony przed skutkami cieplnymi?</t>
  </si>
  <si>
    <t>sprawdzenie przed zanikiem lub nadmiernym obniżeniem (spadkiem) napięcia?</t>
  </si>
  <si>
    <t>sprawdzenie ochrony przez oddzielenie od siebie przewodów?</t>
  </si>
  <si>
    <t>Wynik</t>
  </si>
  <si>
    <t>Czy urządzenia i środki ochrony są dobrane w zależności od wpływów środowiskowych?</t>
  </si>
  <si>
    <t>Czy są właściwie oznaczone przewody ochronne i neutralne?</t>
  </si>
  <si>
    <t>Czy nie ponoszone są opłaty za pobór energii biernej?</t>
  </si>
  <si>
    <t>Rozwiązanie powstało w ramach projektu „Naukowcy dla gospodarki Mazowsza” współfinansowanego ze środków Unii Europejskiej w ramach Europejskiego Funduszu Społecznego</t>
  </si>
  <si>
    <t>Pytanie</t>
  </si>
  <si>
    <t>Czy dało pozytywny wynik pod względem spełnienia obowiązujących wymagań bezpieczeństwa:</t>
  </si>
  <si>
    <t>Odpowiedzi pozytywnych:</t>
  </si>
  <si>
    <t>Odpowiedzi negatywnych:</t>
  </si>
  <si>
    <t>Czy nie ma widocznych uszkodzeń urządzeń i instalacji wpływających na pogorszenie stanu bezpieczeństwa (np.stan izolacji)?</t>
  </si>
  <si>
    <t>Odp.</t>
  </si>
  <si>
    <t>Część podstawowa</t>
  </si>
  <si>
    <t>Jak scharakteryzujesz obecność systemów sterowania w twoim budynku?</t>
  </si>
  <si>
    <t>Część 1</t>
  </si>
  <si>
    <t>Część 2</t>
  </si>
  <si>
    <t>Brak systemów sterowania i nadzoru</t>
  </si>
  <si>
    <t>Są systemy nadzoru i/lub sterowania, ale nie komunikują się ze sobą.</t>
  </si>
  <si>
    <t>Jest wiele systemów nadzoru i niektóre z nich połączone jednym wspólnym systemem wizualizacji informacji ("semi-monitoring").</t>
  </si>
  <si>
    <t>Są systemy nadzoru i sterowania, które połączone jednym wspólnym systemem wizualizacji.</t>
  </si>
  <si>
    <t>Jest pełen monitoring oraz częściowe centralne zarządzanie wybranych funkcji.</t>
  </si>
  <si>
    <t>Są systemy nadzoru oraz sterowania praktycznie wszystkimi funkcjami i połączone są jednym systemem zarządzania.</t>
  </si>
  <si>
    <t>system sygnalizacji pożarowej, włamaniowej i kontrolę dostępu</t>
  </si>
  <si>
    <t>system sygnalizacji pożarowej, włamaniowej, kontrolę dostępu oraz sterowanie klimatyzacją i oświetleniem</t>
  </si>
  <si>
    <t>wszystkie systemy sterowania i zabezpieczeń</t>
  </si>
  <si>
    <t>Wachowski M.: Klasyfikacja budynków inteligentnych. Inteligentny Budynek, Integracja systemów 4/98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</si>
</sst>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dd"/>
  </numFmts>
  <fonts count="47">
    <font>
      <sz val="10"/>
      <name val="Arial"/>
      <family val="2"/>
    </font>
    <font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E"/>
      <family val="0"/>
    </font>
    <font>
      <b/>
      <sz val="20.25"/>
      <color indexed="8"/>
      <name val="Arial CE"/>
      <family val="0"/>
    </font>
    <font>
      <i/>
      <sz val="10"/>
      <color indexed="4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b/>
      <i/>
      <sz val="20"/>
      <color indexed="8"/>
      <name val="Times New Roman"/>
      <family val="1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1"/>
      <color theme="3" tint="-0.24993999302387238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0"/>
      <color theme="4" tint="-0.2499399930238723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3" tint="0.79997998476028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" borderId="0" applyNumberFormat="0" applyAlignment="0">
      <protection/>
    </xf>
    <xf numFmtId="164" fontId="21" fillId="26" borderId="1" applyNumberFormat="0">
      <alignment horizontal="center" vertical="center"/>
      <protection/>
    </xf>
    <xf numFmtId="49" fontId="29" fillId="27" borderId="1">
      <alignment horizontal="center" vertical="center" wrapText="1"/>
      <protection/>
    </xf>
    <xf numFmtId="0" fontId="23" fillId="28" borderId="1" applyAlignment="0">
      <protection/>
    </xf>
    <xf numFmtId="0" fontId="30" fillId="25" borderId="2" applyNumberFormat="0" applyAlignment="0">
      <protection locked="0"/>
    </xf>
    <xf numFmtId="0" fontId="31" fillId="29" borderId="3" applyNumberFormat="0" applyAlignment="0" applyProtection="0"/>
    <xf numFmtId="0" fontId="30" fillId="30" borderId="2" applyNumberFormat="0" applyAlignment="0">
      <protection locked="0"/>
    </xf>
    <xf numFmtId="0" fontId="32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32" borderId="5" applyNumberFormat="0" applyAlignment="0" applyProtection="0"/>
    <xf numFmtId="0" fontId="35" fillId="33" borderId="0" applyNumberFormat="0">
      <alignment wrapText="1"/>
      <protection/>
    </xf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40" fillId="29" borderId="2" applyNumberForma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10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31">
    <xf numFmtId="0" fontId="0" fillId="0" borderId="0" xfId="0" applyAlignment="1">
      <alignment/>
    </xf>
    <xf numFmtId="0" fontId="35" fillId="33" borderId="0" xfId="51">
      <alignment wrapText="1"/>
      <protection/>
    </xf>
    <xf numFmtId="0" fontId="35" fillId="33" borderId="0" xfId="51" applyAlignment="1">
      <alignment horizontal="left" wrapText="1"/>
      <protection/>
    </xf>
    <xf numFmtId="0" fontId="0" fillId="2" borderId="0" xfId="39" applyAlignment="1">
      <alignment wrapText="1"/>
      <protection/>
    </xf>
    <xf numFmtId="0" fontId="0" fillId="2" borderId="0" xfId="39" applyAlignment="1">
      <alignment horizontal="right"/>
      <protection/>
    </xf>
    <xf numFmtId="0" fontId="0" fillId="2" borderId="0" xfId="39" applyAlignment="1">
      <alignment/>
      <protection/>
    </xf>
    <xf numFmtId="0" fontId="0" fillId="2" borderId="0" xfId="39" applyAlignment="1">
      <alignment horizontal="left"/>
      <protection/>
    </xf>
    <xf numFmtId="0" fontId="0" fillId="2" borderId="0" xfId="39" applyFont="1" applyAlignment="1">
      <alignment/>
      <protection/>
    </xf>
    <xf numFmtId="49" fontId="29" fillId="27" borderId="1" xfId="41">
      <alignment horizontal="center" vertical="center" wrapText="1"/>
      <protection/>
    </xf>
    <xf numFmtId="0" fontId="21" fillId="26" borderId="1" xfId="40" applyNumberFormat="1">
      <alignment horizontal="center" vertical="center"/>
      <protection/>
    </xf>
    <xf numFmtId="0" fontId="0" fillId="2" borderId="0" xfId="39" applyAlignment="1">
      <alignment horizontal="center"/>
      <protection/>
    </xf>
    <xf numFmtId="0" fontId="44" fillId="2" borderId="0" xfId="62" applyFill="1" applyAlignment="1">
      <alignment horizontal="center"/>
    </xf>
    <xf numFmtId="0" fontId="36" fillId="2" borderId="6" xfId="52" applyFill="1" applyAlignment="1">
      <alignment horizontal="left"/>
    </xf>
    <xf numFmtId="0" fontId="30" fillId="30" borderId="2" xfId="45" applyAlignment="1">
      <alignment/>
      <protection locked="0"/>
    </xf>
    <xf numFmtId="0" fontId="36" fillId="2" borderId="6" xfId="52" applyFill="1" applyAlignment="1">
      <alignment horizontal="right"/>
    </xf>
    <xf numFmtId="0" fontId="36" fillId="2" borderId="6" xfId="52" applyFill="1" applyAlignment="1">
      <alignment/>
    </xf>
    <xf numFmtId="49" fontId="29" fillId="27" borderId="11" xfId="41" applyBorder="1" applyAlignment="1">
      <alignment horizontal="center" vertical="center" wrapText="1"/>
      <protection/>
    </xf>
    <xf numFmtId="49" fontId="29" fillId="27" borderId="12" xfId="41" applyBorder="1" applyAlignment="1">
      <alignment horizontal="center" vertical="center" wrapText="1"/>
      <protection/>
    </xf>
    <xf numFmtId="0" fontId="21" fillId="26" borderId="1" xfId="40" applyNumberFormat="1" applyAlignment="1">
      <alignment horizontal="left" vertical="center" wrapText="1"/>
      <protection/>
    </xf>
    <xf numFmtId="0" fontId="21" fillId="26" borderId="1" xfId="40" applyNumberFormat="1" applyAlignment="1">
      <alignment horizontal="left" vertical="center" wrapText="1" indent="1"/>
      <protection/>
    </xf>
    <xf numFmtId="0" fontId="21" fillId="11" borderId="1" xfId="40" applyNumberFormat="1" applyFill="1">
      <alignment horizontal="center" vertical="center"/>
      <protection/>
    </xf>
    <xf numFmtId="0" fontId="0" fillId="2" borderId="0" xfId="39" applyAlignment="1">
      <alignment horizontal="center" vertical="center"/>
      <protection/>
    </xf>
    <xf numFmtId="0" fontId="0" fillId="2" borderId="0" xfId="39" applyAlignment="1">
      <alignment vertical="center"/>
      <protection/>
    </xf>
    <xf numFmtId="0" fontId="21" fillId="26" borderId="1" xfId="40" applyNumberFormat="1" applyAlignment="1">
      <alignment horizontal="left" vertical="center"/>
      <protection/>
    </xf>
    <xf numFmtId="49" fontId="29" fillId="27" borderId="13" xfId="41" applyBorder="1" applyAlignment="1">
      <alignment horizontal="center" vertical="center" wrapText="1"/>
      <protection/>
    </xf>
    <xf numFmtId="0" fontId="36" fillId="2" borderId="6" xfId="52" applyFill="1" applyAlignment="1">
      <alignment horizontal="center"/>
    </xf>
    <xf numFmtId="49" fontId="36" fillId="2" borderId="6" xfId="52" applyNumberFormat="1" applyFill="1" applyAlignment="1">
      <alignment horizontal="center" vertical="center" wrapText="1"/>
    </xf>
    <xf numFmtId="0" fontId="31" fillId="29" borderId="3" xfId="44" applyAlignment="1">
      <alignment horizontal="center"/>
    </xf>
    <xf numFmtId="0" fontId="35" fillId="33" borderId="0" xfId="51">
      <alignment wrapText="1"/>
      <protection/>
    </xf>
    <xf numFmtId="0" fontId="0" fillId="11" borderId="0" xfId="39" applyFill="1" applyAlignment="1">
      <alignment horizontal="center"/>
      <protection/>
    </xf>
    <xf numFmtId="0" fontId="46" fillId="2" borderId="0" xfId="39" applyFont="1" applyAlignment="1">
      <alignment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ackground" xfId="39"/>
    <cellStyle name="Background table" xfId="40"/>
    <cellStyle name="Bkgd table header" xfId="41"/>
    <cellStyle name="Bkgd table sum" xfId="42"/>
    <cellStyle name="Dane wejściowe" xfId="43"/>
    <cellStyle name="Dane wyjściowe" xfId="44"/>
    <cellStyle name="Data input" xfId="45"/>
    <cellStyle name="Dobry" xfId="46"/>
    <cellStyle name="Comma" xfId="47"/>
    <cellStyle name="Comma [0]" xfId="48"/>
    <cellStyle name="Komórka połączona" xfId="49"/>
    <cellStyle name="Komórka zaznaczona" xfId="50"/>
    <cellStyle name="Logo-tekst" xfId="51"/>
    <cellStyle name="Nagłówek 1" xfId="52"/>
    <cellStyle name="Nagłówek 2" xfId="53"/>
    <cellStyle name="Nagłówek 3" xfId="54"/>
    <cellStyle name="Nagłówek 4" xfId="55"/>
    <cellStyle name="Neutralny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6225"/>
          <c:w val="0.8895"/>
          <c:h val="0.87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'IQ'!$O$25</c:f>
              <c:numCache/>
            </c:numRef>
          </c:val>
        </c:ser>
        <c:axId val="14793448"/>
        <c:axId val="66032169"/>
      </c:barChart>
      <c:catAx>
        <c:axId val="14793448"/>
        <c:scaling>
          <c:orientation val="minMax"/>
        </c:scaling>
        <c:axPos val="l"/>
        <c:delete val="1"/>
        <c:majorTickMark val="out"/>
        <c:minorTickMark val="none"/>
        <c:tickLblPos val="nextTo"/>
        <c:crossAx val="66032169"/>
        <c:crosses val="autoZero"/>
        <c:auto val="1"/>
        <c:lblOffset val="100"/>
        <c:tickLblSkip val="1"/>
        <c:noMultiLvlLbl val="0"/>
      </c:catAx>
      <c:valAx>
        <c:axId val="66032169"/>
        <c:scaling>
          <c:orientation val="minMax"/>
          <c:max val="8"/>
        </c:scaling>
        <c:axPos val="b"/>
        <c:majorGridlines>
          <c:spPr>
            <a:ln w="25400">
              <a:solidFill>
                <a:srgbClr val="008000"/>
              </a:solidFill>
            </a:ln>
          </c:spPr>
        </c:majorGridlines>
        <c:delete val="1"/>
        <c:majorTickMark val="out"/>
        <c:minorTickMark val="none"/>
        <c:tickLblPos val="nextTo"/>
        <c:crossAx val="14793448"/>
        <c:crossesAt val="1"/>
        <c:crossBetween val="between"/>
        <c:dispUnits/>
        <c:majorUnit val="4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4838700</xdr:colOff>
      <xdr:row>1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05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0.51525</cdr:y>
    </cdr:from>
    <cdr:to>
      <cdr:x>0.9305</cdr:x>
      <cdr:y>0.51525</cdr:y>
    </cdr:to>
    <cdr:sp>
      <cdr:nvSpPr>
        <cdr:cNvPr id="1" name="Line 1"/>
        <cdr:cNvSpPr>
          <a:spLocks/>
        </cdr:cNvSpPr>
      </cdr:nvSpPr>
      <cdr:spPr>
        <a:xfrm flipV="1">
          <a:off x="285750" y="628650"/>
          <a:ext cx="6162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-0.00175</cdr:x>
      <cdr:y>0.04425</cdr:y>
    </cdr:from>
    <cdr:to>
      <cdr:x>0.083</cdr:x>
      <cdr:y>0.29525</cdr:y>
    </cdr:to>
    <cdr:sp>
      <cdr:nvSpPr>
        <cdr:cNvPr id="2" name="Text Box 2"/>
        <cdr:cNvSpPr txBox="1">
          <a:spLocks noChangeArrowheads="1"/>
        </cdr:cNvSpPr>
      </cdr:nvSpPr>
      <cdr:spPr>
        <a:xfrm>
          <a:off x="-9524" y="47625"/>
          <a:ext cx="590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2025" b="1" i="0" u="none" baseline="0">
              <a:solidFill>
                <a:srgbClr val="000000"/>
              </a:solidFill>
            </a:rPr>
            <a:t>MIN</a:t>
          </a:r>
        </a:p>
      </cdr:txBody>
    </cdr:sp>
  </cdr:relSizeAnchor>
  <cdr:relSizeAnchor xmlns:cdr="http://schemas.openxmlformats.org/drawingml/2006/chartDrawing">
    <cdr:from>
      <cdr:x>0.894</cdr:x>
      <cdr:y>0.11675</cdr:y>
    </cdr:from>
    <cdr:to>
      <cdr:x>0.99975</cdr:x>
      <cdr:y>0.365</cdr:y>
    </cdr:to>
    <cdr:sp>
      <cdr:nvSpPr>
        <cdr:cNvPr id="3" name="Text Box 3"/>
        <cdr:cNvSpPr txBox="1">
          <a:spLocks noChangeArrowheads="1"/>
        </cdr:cNvSpPr>
      </cdr:nvSpPr>
      <cdr:spPr>
        <a:xfrm>
          <a:off x="6200775" y="142875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/>
        <a:p>
          <a:pPr algn="l">
            <a:defRPr/>
          </a:pPr>
          <a:r>
            <a:rPr lang="en-US" cap="none" sz="2025" b="1" i="0" u="none" baseline="0">
              <a:solidFill>
                <a:srgbClr val="000000"/>
              </a:solidFill>
            </a:rPr>
            <a:t>MAX</a:t>
          </a:r>
        </a:p>
      </cdr:txBody>
    </cdr:sp>
  </cdr:relSizeAnchor>
  <cdr:relSizeAnchor xmlns:cdr="http://schemas.openxmlformats.org/drawingml/2006/chartDrawing">
    <cdr:from>
      <cdr:x>0.4195</cdr:x>
      <cdr:y>0.7395</cdr:y>
    </cdr:from>
    <cdr:to>
      <cdr:x>0.4845</cdr:x>
      <cdr:y>0.97675</cdr:y>
    </cdr:to>
    <cdr:sp>
      <cdr:nvSpPr>
        <cdr:cNvPr id="4" name="Text Box 4"/>
        <cdr:cNvSpPr txBox="1">
          <a:spLocks noChangeArrowheads="1"/>
        </cdr:cNvSpPr>
      </cdr:nvSpPr>
      <cdr:spPr>
        <a:xfrm>
          <a:off x="2905125" y="904875"/>
          <a:ext cx="4476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1" i="1" u="none" baseline="0">
              <a:solidFill>
                <a:srgbClr val="000000"/>
              </a:solidFill>
            </a:rPr>
            <a:t>IQ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25</xdr:row>
      <xdr:rowOff>0</xdr:rowOff>
    </xdr:from>
    <xdr:to>
      <xdr:col>14</xdr:col>
      <xdr:colOff>200025</xdr:colOff>
      <xdr:row>32</xdr:row>
      <xdr:rowOff>95250</xdr:rowOff>
    </xdr:to>
    <xdr:graphicFrame>
      <xdr:nvGraphicFramePr>
        <xdr:cNvPr id="1" name="Wykres 10"/>
        <xdr:cNvGraphicFramePr/>
      </xdr:nvGraphicFramePr>
      <xdr:xfrm>
        <a:off x="1028700" y="6477000"/>
        <a:ext cx="6943725" cy="122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showGridLines="0" tabSelected="1" defaultGridColor="0" zoomScalePageLayoutView="0" colorId="17" workbookViewId="0" topLeftCell="A1">
      <selection activeCell="A3" sqref="A3"/>
    </sheetView>
  </sheetViews>
  <sheetFormatPr defaultColWidth="9.140625" defaultRowHeight="12.75"/>
  <cols>
    <col min="1" max="1" width="4.00390625" style="4" customWidth="1"/>
    <col min="2" max="2" width="79.8515625" style="5" customWidth="1"/>
    <col min="3" max="3" width="6.00390625" style="5" customWidth="1"/>
    <col min="4" max="4" width="4.7109375" style="5" customWidth="1"/>
    <col min="5" max="5" width="28.28125" style="5" customWidth="1"/>
    <col min="6" max="6" width="12.140625" style="5" customWidth="1"/>
    <col min="7" max="8" width="9.140625" style="5" customWidth="1"/>
    <col min="9" max="9" width="0" style="5" hidden="1" customWidth="1"/>
    <col min="10" max="16384" width="9.140625" style="5" customWidth="1"/>
  </cols>
  <sheetData>
    <row r="1" s="1" customFormat="1" ht="39.75" customHeight="1"/>
    <row r="2" spans="1:3" s="1" customFormat="1" ht="28.5" customHeight="1">
      <c r="A2" s="2" t="s">
        <v>24</v>
      </c>
      <c r="B2" s="2"/>
      <c r="C2" s="2"/>
    </row>
    <row r="4" spans="1:3" ht="23.25">
      <c r="A4" s="11" t="s">
        <v>4</v>
      </c>
      <c r="B4" s="11"/>
      <c r="C4" s="11"/>
    </row>
    <row r="6" spans="1:6" ht="20.25" thickBot="1">
      <c r="A6" s="14"/>
      <c r="B6" s="12" t="s">
        <v>31</v>
      </c>
      <c r="C6" s="15"/>
      <c r="E6" s="15" t="s">
        <v>20</v>
      </c>
      <c r="F6" s="15"/>
    </row>
    <row r="7" ht="13.5" thickTop="1">
      <c r="B7" s="6"/>
    </row>
    <row r="8" spans="1:6" ht="25.5" customHeight="1">
      <c r="A8" s="8"/>
      <c r="B8" s="8" t="s">
        <v>25</v>
      </c>
      <c r="C8" s="8" t="s">
        <v>30</v>
      </c>
      <c r="E8" s="16" t="s">
        <v>20</v>
      </c>
      <c r="F8" s="17"/>
    </row>
    <row r="9" spans="1:9" ht="25.5" customHeight="1">
      <c r="A9" s="9">
        <v>1</v>
      </c>
      <c r="B9" s="18" t="s">
        <v>5</v>
      </c>
      <c r="C9" s="20"/>
      <c r="E9" s="9" t="s">
        <v>27</v>
      </c>
      <c r="F9" s="9">
        <f>COUNTIF(I9:I28,TRUE)</f>
        <v>1</v>
      </c>
      <c r="I9" s="13" t="b">
        <v>1</v>
      </c>
    </row>
    <row r="10" spans="1:9" ht="25.5" customHeight="1">
      <c r="A10" s="9">
        <v>2</v>
      </c>
      <c r="B10" s="18" t="s">
        <v>21</v>
      </c>
      <c r="C10" s="20"/>
      <c r="E10" s="9" t="s">
        <v>28</v>
      </c>
      <c r="F10" s="9">
        <f>COUNTIF(I6:I28,FALSE)</f>
        <v>18</v>
      </c>
      <c r="I10" s="13" t="b">
        <v>0</v>
      </c>
    </row>
    <row r="11" spans="1:9" ht="25.5" customHeight="1">
      <c r="A11" s="9">
        <v>3</v>
      </c>
      <c r="B11" s="18" t="s">
        <v>22</v>
      </c>
      <c r="C11" s="20"/>
      <c r="I11" s="13" t="b">
        <v>0</v>
      </c>
    </row>
    <row r="12" spans="1:9" ht="25.5" customHeight="1">
      <c r="A12" s="9">
        <v>4</v>
      </c>
      <c r="B12" s="18" t="s">
        <v>6</v>
      </c>
      <c r="C12" s="20"/>
      <c r="E12" s="21" t="str">
        <f>IF(F9=19,"INSTALACJA JEST OK.!","INSTALACJA MOŻE BYĆ WADLIWA!")</f>
        <v>INSTALACJA MOŻE BYĆ WADLIWA!</v>
      </c>
      <c r="F12" s="21"/>
      <c r="G12" s="22"/>
      <c r="I12" s="13" t="b">
        <v>0</v>
      </c>
    </row>
    <row r="13" spans="1:9" ht="25.5" customHeight="1">
      <c r="A13" s="9">
        <v>5</v>
      </c>
      <c r="B13" s="18" t="s">
        <v>7</v>
      </c>
      <c r="C13" s="20"/>
      <c r="E13" s="21" t="str">
        <f>IF(I28=FALSE,"NALEŻY SKOMPENSOWAĆ  MOC BIERNĄ",".")</f>
        <v>NALEŻY SKOMPENSOWAĆ  MOC BIERNĄ</v>
      </c>
      <c r="F13" s="21"/>
      <c r="G13" s="22"/>
      <c r="I13" s="13" t="b">
        <v>0</v>
      </c>
    </row>
    <row r="14" spans="1:9" ht="25.5" customHeight="1">
      <c r="A14" s="9">
        <v>6</v>
      </c>
      <c r="B14" s="18" t="s">
        <v>8</v>
      </c>
      <c r="C14" s="20"/>
      <c r="E14" s="21" t="str">
        <f>IF(OR(I24=FALSE,I23=FALSE,I19=FALSE,I18=FALSE,I16=FALSE,I15=FALSE,I14=FALSE,I9=FALSE),"INSTALACJA GROZI PORAŻENIEM!",".")</f>
        <v>INSTALACJA GROZI PORAŻENIEM!</v>
      </c>
      <c r="F14" s="21"/>
      <c r="G14" s="22"/>
      <c r="I14" s="13" t="b">
        <v>0</v>
      </c>
    </row>
    <row r="15" spans="1:9" ht="25.5" customHeight="1">
      <c r="A15" s="9">
        <v>7</v>
      </c>
      <c r="B15" s="18" t="s">
        <v>29</v>
      </c>
      <c r="C15" s="20"/>
      <c r="I15" s="13" t="b">
        <v>0</v>
      </c>
    </row>
    <row r="16" spans="1:9" ht="25.5" customHeight="1">
      <c r="A16" s="9">
        <v>8</v>
      </c>
      <c r="B16" s="18" t="s">
        <v>9</v>
      </c>
      <c r="C16" s="20"/>
      <c r="I16" s="13" t="b">
        <v>0</v>
      </c>
    </row>
    <row r="17" spans="1:9" ht="25.5" customHeight="1">
      <c r="A17" s="9">
        <v>9</v>
      </c>
      <c r="B17" s="18" t="s">
        <v>26</v>
      </c>
      <c r="C17" s="9"/>
      <c r="I17" s="13"/>
    </row>
    <row r="18" spans="1:9" ht="25.5" customHeight="1">
      <c r="A18" s="9"/>
      <c r="B18" s="19" t="s">
        <v>10</v>
      </c>
      <c r="C18" s="20"/>
      <c r="I18" s="13" t="b">
        <v>0</v>
      </c>
    </row>
    <row r="19" spans="1:9" ht="25.5" customHeight="1">
      <c r="A19" s="9"/>
      <c r="B19" s="19" t="s">
        <v>12</v>
      </c>
      <c r="C19" s="20"/>
      <c r="I19" s="13" t="b">
        <v>0</v>
      </c>
    </row>
    <row r="20" spans="1:9" ht="25.5" customHeight="1">
      <c r="A20" s="9"/>
      <c r="B20" s="19" t="s">
        <v>18</v>
      </c>
      <c r="C20" s="20"/>
      <c r="I20" s="13" t="b">
        <v>0</v>
      </c>
    </row>
    <row r="21" spans="1:9" ht="25.5" customHeight="1">
      <c r="A21" s="9"/>
      <c r="B21" s="19" t="s">
        <v>17</v>
      </c>
      <c r="C21" s="20"/>
      <c r="I21" s="13" t="b">
        <v>0</v>
      </c>
    </row>
    <row r="22" spans="1:9" ht="25.5" customHeight="1">
      <c r="A22" s="9"/>
      <c r="B22" s="19" t="s">
        <v>19</v>
      </c>
      <c r="C22" s="20"/>
      <c r="I22" s="13" t="b">
        <v>0</v>
      </c>
    </row>
    <row r="23" spans="1:9" ht="25.5" customHeight="1">
      <c r="A23" s="9"/>
      <c r="B23" s="19" t="s">
        <v>11</v>
      </c>
      <c r="C23" s="20"/>
      <c r="I23" s="13" t="b">
        <v>0</v>
      </c>
    </row>
    <row r="24" spans="1:9" ht="25.5" customHeight="1">
      <c r="A24" s="9"/>
      <c r="B24" s="19" t="s">
        <v>13</v>
      </c>
      <c r="C24" s="20"/>
      <c r="I24" s="13" t="b">
        <v>0</v>
      </c>
    </row>
    <row r="25" spans="1:9" ht="25.5" customHeight="1">
      <c r="A25" s="9"/>
      <c r="B25" s="19" t="s">
        <v>14</v>
      </c>
      <c r="C25" s="20"/>
      <c r="I25" s="13" t="b">
        <v>0</v>
      </c>
    </row>
    <row r="26" spans="1:9" ht="25.5" customHeight="1">
      <c r="A26" s="9"/>
      <c r="B26" s="19" t="s">
        <v>15</v>
      </c>
      <c r="C26" s="20"/>
      <c r="I26" s="13" t="b">
        <v>0</v>
      </c>
    </row>
    <row r="27" spans="1:9" ht="25.5" customHeight="1">
      <c r="A27" s="9"/>
      <c r="B27" s="19" t="s">
        <v>16</v>
      </c>
      <c r="C27" s="20"/>
      <c r="I27" s="13" t="b">
        <v>0</v>
      </c>
    </row>
    <row r="28" spans="1:9" ht="25.5" customHeight="1">
      <c r="A28" s="9">
        <v>10</v>
      </c>
      <c r="B28" s="18" t="s">
        <v>23</v>
      </c>
      <c r="C28" s="20"/>
      <c r="I28" s="13" t="b">
        <v>0</v>
      </c>
    </row>
  </sheetData>
  <sheetProtection sheet="1" objects="1" scenarios="1"/>
  <mergeCells count="6">
    <mergeCell ref="E12:F12"/>
    <mergeCell ref="E13:F13"/>
    <mergeCell ref="E14:F14"/>
    <mergeCell ref="A2:C2"/>
    <mergeCell ref="A4:C4"/>
    <mergeCell ref="E8:F8"/>
  </mergeCells>
  <conditionalFormatting sqref="E12 G12">
    <cfRule type="containsText" priority="3" dxfId="3" operator="containsText" stopIfTrue="1" text="OK">
      <formula>NOT(ISERROR(SEARCH("OK",E12)))</formula>
    </cfRule>
    <cfRule type="containsText" priority="4" dxfId="1" operator="containsText" stopIfTrue="1" text="WADLIWA">
      <formula>NOT(ISERROR(SEARCH("WADLIWA",E12)))</formula>
    </cfRule>
  </conditionalFormatting>
  <conditionalFormatting sqref="E14 G14">
    <cfRule type="containsText" priority="2" dxfId="1" operator="containsText" stopIfTrue="1" text="GROZI">
      <formula>NOT(ISERROR(SEARCH("GROZI",E14)))</formula>
    </cfRule>
  </conditionalFormatting>
  <conditionalFormatting sqref="E13 G13">
    <cfRule type="containsText" priority="1" dxfId="0" operator="containsText" stopIfTrue="1" text="Należy">
      <formula>NOT(ISERROR(SEARCH("Należy",E13)))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28125" style="5" customWidth="1"/>
    <col min="2" max="2" width="6.8515625" style="10" customWidth="1"/>
    <col min="3" max="6" width="9.140625" style="5" customWidth="1"/>
    <col min="7" max="8" width="9.7109375" style="5" customWidth="1"/>
    <col min="9" max="11" width="9.140625" style="5" customWidth="1"/>
    <col min="12" max="12" width="5.421875" style="10" customWidth="1"/>
    <col min="13" max="13" width="4.421875" style="10" customWidth="1"/>
    <col min="14" max="17" width="9.140625" style="5" customWidth="1"/>
    <col min="18" max="18" width="9.140625" style="5" hidden="1" customWidth="1"/>
    <col min="19" max="19" width="9.140625" style="5" customWidth="1"/>
    <col min="20" max="20" width="9.28125" style="5" customWidth="1"/>
    <col min="21" max="16384" width="9.140625" style="5" customWidth="1"/>
  </cols>
  <sheetData>
    <row r="2" spans="2:15" ht="20.25" thickBot="1">
      <c r="B2" s="15" t="s">
        <v>33</v>
      </c>
      <c r="C2" s="15"/>
      <c r="D2" s="15"/>
      <c r="E2" s="15"/>
      <c r="F2" s="15"/>
      <c r="G2" s="15"/>
      <c r="H2" s="15"/>
      <c r="I2" s="15"/>
      <c r="J2" s="15"/>
      <c r="K2" s="15"/>
      <c r="L2" s="25"/>
      <c r="M2" s="25"/>
      <c r="N2" s="15"/>
      <c r="O2" s="15"/>
    </row>
    <row r="3" spans="2:18" ht="25.5" customHeight="1" thickTop="1">
      <c r="B3" s="16" t="s">
        <v>32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7"/>
      <c r="R3" s="13">
        <v>4</v>
      </c>
    </row>
    <row r="4" spans="2:15" ht="25.5" customHeight="1">
      <c r="B4" s="29"/>
      <c r="C4" s="23" t="s">
        <v>35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5.5" customHeight="1">
      <c r="B5" s="29"/>
      <c r="C5" s="23" t="s">
        <v>36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15" ht="25.5" customHeight="1">
      <c r="B6" s="29"/>
      <c r="C6" s="23" t="s">
        <v>37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2:15" ht="25.5" customHeight="1">
      <c r="B7" s="29"/>
      <c r="C7" s="23" t="s">
        <v>38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2:15" ht="25.5" customHeight="1">
      <c r="B8" s="29"/>
      <c r="C8" s="23" t="s">
        <v>39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2:15" ht="25.5" customHeight="1">
      <c r="B9" s="29"/>
      <c r="C9" s="23" t="s">
        <v>40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ht="25.5" customHeight="1">
      <c r="Y10" s="7"/>
    </row>
    <row r="11" spans="2:15" ht="25.5" customHeight="1" thickBot="1">
      <c r="B11" s="15" t="s">
        <v>34</v>
      </c>
      <c r="C11" s="15"/>
      <c r="D11" s="15"/>
      <c r="E11" s="15"/>
      <c r="F11" s="15"/>
      <c r="G11" s="15"/>
      <c r="H11" s="15"/>
      <c r="I11" s="15"/>
      <c r="J11" s="15"/>
      <c r="K11" s="15"/>
      <c r="L11" s="25"/>
      <c r="M11" s="25"/>
      <c r="N11" s="15"/>
      <c r="O11" s="15"/>
    </row>
    <row r="12" spans="2:18" ht="25.5" customHeight="1" thickTop="1">
      <c r="B12" s="16" t="s"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7"/>
      <c r="R12" s="13">
        <v>2</v>
      </c>
    </row>
    <row r="13" spans="2:15" ht="25.5" customHeight="1">
      <c r="B13" s="29"/>
      <c r="C13" s="23" t="s">
        <v>41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2:15" ht="25.5" customHeight="1">
      <c r="B14" s="29"/>
      <c r="C14" s="23" t="s">
        <v>42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2:15" ht="25.5" customHeight="1">
      <c r="B15" s="29"/>
      <c r="C15" s="23" t="s">
        <v>43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ht="12.75"/>
    <row r="20" spans="12:13" ht="12.75">
      <c r="L20" s="5"/>
      <c r="M20" s="5"/>
    </row>
    <row r="21" spans="4:7" ht="20.25" thickBot="1">
      <c r="D21" s="26" t="s">
        <v>1</v>
      </c>
      <c r="E21" s="26"/>
      <c r="F21" s="26"/>
      <c r="G21" s="26"/>
    </row>
    <row r="22" spans="5:6" ht="15.75" thickTop="1">
      <c r="E22" s="27">
        <f>$R$3-1</f>
        <v>3</v>
      </c>
      <c r="F22" s="27" t="str">
        <f>IF(R3&lt;&gt;1,IF($R$12=1,"C",IF($R$12=2,"B","A")),"")</f>
        <v>B</v>
      </c>
    </row>
    <row r="23" ht="20.25" customHeight="1"/>
    <row r="25" ht="12.75">
      <c r="O25" s="30">
        <f>IF(R3=1,"x",R3+R12-1)</f>
        <v>5</v>
      </c>
    </row>
    <row r="34" spans="1:15" s="3" customFormat="1" ht="24" customHeight="1">
      <c r="A34" s="28" t="s">
        <v>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s="3" customFormat="1" ht="24" customHeight="1">
      <c r="A35" s="28" t="s">
        <v>44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s="3" customFormat="1" ht="24" customHeight="1">
      <c r="A36" s="28" t="s">
        <v>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</sheetData>
  <sheetProtection sheet="1" objects="1" scenarios="1"/>
  <mergeCells count="15">
    <mergeCell ref="D21:G21"/>
    <mergeCell ref="A34:O34"/>
    <mergeCell ref="A35:O35"/>
    <mergeCell ref="A36:O36"/>
    <mergeCell ref="C13:O13"/>
    <mergeCell ref="C14:O14"/>
    <mergeCell ref="C15:O15"/>
    <mergeCell ref="B12:O12"/>
    <mergeCell ref="B3:O3"/>
    <mergeCell ref="C4:O4"/>
    <mergeCell ref="C5:O5"/>
    <mergeCell ref="C6:O6"/>
    <mergeCell ref="C7:O7"/>
    <mergeCell ref="C8:O8"/>
    <mergeCell ref="C9:O9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BIELECKI  SLAWOMIR</dc:creator>
  <cp:keywords/>
  <dc:description/>
  <cp:lastModifiedBy>whisper</cp:lastModifiedBy>
  <dcterms:created xsi:type="dcterms:W3CDTF">2013-09-08T21:28:32Z</dcterms:created>
  <dcterms:modified xsi:type="dcterms:W3CDTF">2013-10-16T19:59:16Z</dcterms:modified>
  <cp:category/>
  <cp:version/>
  <cp:contentType/>
  <cp:contentStatus/>
</cp:coreProperties>
</file>